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Andrey\MAestria\Anexos\docs finales\"/>
    </mc:Choice>
  </mc:AlternateContent>
  <xr:revisionPtr revIDLastSave="0" documentId="13_ncr:1_{2F03795F-E9F8-4D5F-8E41-0B16F0A88FE5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riesgos" sheetId="10" r:id="rId1"/>
    <sheet name="Contexto" sheetId="7" state="hidden" r:id="rId2"/>
    <sheet name="Acerno_Cache_XXXXX" sheetId="16" state="veryHidden" r:id="rId3"/>
    <sheet name="TABLAS" sheetId="4" r:id="rId4"/>
    <sheet name="calificacion-Control" sheetId="15" r:id="rId5"/>
    <sheet name="Aceptabilidad-Control" sheetId="14" r:id="rId6"/>
    <sheet name="tratamiento" sheetId="9" r:id="rId7"/>
  </sheets>
  <definedNames>
    <definedName name="_xlnm._FilterDatabase" localSheetId="4" hidden="1">'calificacion-Control'!$A$2:$F$213</definedName>
    <definedName name="_xlnm._FilterDatabase" localSheetId="6" hidden="1">tratamiento!$A$2:$P$27</definedName>
  </definedNames>
  <calcPr calcId="191029"/>
</workbook>
</file>

<file path=xl/calcChain.xml><?xml version="1.0" encoding="utf-8"?>
<calcChain xmlns="http://schemas.openxmlformats.org/spreadsheetml/2006/main">
  <c r="A4" i="9" l="1"/>
  <c r="A5" i="9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3" i="9"/>
  <c r="D17" i="15"/>
  <c r="A3" i="15"/>
  <c r="B3" i="15"/>
  <c r="D3" i="15"/>
  <c r="F3" i="15"/>
  <c r="G3" i="15"/>
  <c r="I3" i="15"/>
  <c r="B17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2" i="15"/>
  <c r="G53" i="15"/>
  <c r="G54" i="15"/>
  <c r="G55" i="15"/>
  <c r="G56" i="15"/>
  <c r="G57" i="15"/>
  <c r="G58" i="15"/>
  <c r="G59" i="15"/>
  <c r="G60" i="15"/>
  <c r="G61" i="15"/>
  <c r="G62" i="15"/>
  <c r="G63" i="15"/>
  <c r="G64" i="15"/>
  <c r="G65" i="15"/>
  <c r="G66" i="15"/>
  <c r="G67" i="15"/>
  <c r="G68" i="15"/>
  <c r="G69" i="15"/>
  <c r="G70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7" i="15"/>
  <c r="G4" i="15"/>
  <c r="G5" i="15"/>
  <c r="G6" i="15"/>
  <c r="I4" i="15" l="1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A22" i="15" l="1"/>
  <c r="A21" i="15"/>
  <c r="A20" i="15"/>
  <c r="A19" i="15"/>
  <c r="A18" i="15"/>
  <c r="F22" i="15" l="1"/>
  <c r="F21" i="15"/>
  <c r="F20" i="15"/>
  <c r="F19" i="15"/>
  <c r="F18" i="15"/>
  <c r="F17" i="15"/>
  <c r="F16" i="15"/>
  <c r="F15" i="15"/>
  <c r="F14" i="15"/>
  <c r="F13" i="15"/>
  <c r="F12" i="15"/>
  <c r="F11" i="15"/>
  <c r="F10" i="15"/>
  <c r="F9" i="15"/>
  <c r="F8" i="15"/>
  <c r="F7" i="15"/>
  <c r="F6" i="15"/>
  <c r="F5" i="15"/>
  <c r="F4" i="15"/>
  <c r="B22" i="15"/>
  <c r="B21" i="15"/>
  <c r="B20" i="15"/>
  <c r="B19" i="15"/>
  <c r="B18" i="15"/>
  <c r="B16" i="15"/>
  <c r="B15" i="15"/>
  <c r="B14" i="15"/>
  <c r="B13" i="15"/>
  <c r="B12" i="15"/>
  <c r="D22" i="15"/>
  <c r="D21" i="15"/>
  <c r="D20" i="15"/>
  <c r="D19" i="15"/>
  <c r="D18" i="15"/>
  <c r="D16" i="15"/>
  <c r="D15" i="15"/>
  <c r="D14" i="15"/>
  <c r="D13" i="15"/>
  <c r="D12" i="15"/>
  <c r="D11" i="15"/>
  <c r="D10" i="15"/>
  <c r="D9" i="15"/>
  <c r="D8" i="15"/>
  <c r="D7" i="15"/>
  <c r="D6" i="15"/>
  <c r="D5" i="15"/>
  <c r="D4" i="15"/>
  <c r="B11" i="15"/>
  <c r="B10" i="15"/>
  <c r="B9" i="15"/>
  <c r="B8" i="15"/>
  <c r="B7" i="15"/>
  <c r="B6" i="15"/>
  <c r="B5" i="15"/>
  <c r="B4" i="15"/>
</calcChain>
</file>

<file path=xl/sharedStrings.xml><?xml version="1.0" encoding="utf-8"?>
<sst xmlns="http://schemas.openxmlformats.org/spreadsheetml/2006/main" count="220" uniqueCount="166">
  <si>
    <t>PROBABILIDAD</t>
  </si>
  <si>
    <t>Probabilidad</t>
  </si>
  <si>
    <t>Nivel</t>
  </si>
  <si>
    <t>Rangos</t>
  </si>
  <si>
    <t>Ejemplo detallado de la descripción</t>
  </si>
  <si>
    <t>valor</t>
  </si>
  <si>
    <t>Aceptarlo</t>
  </si>
  <si>
    <t>Evitarlo</t>
  </si>
  <si>
    <t>Controlarlo</t>
  </si>
  <si>
    <t>Transferirlo</t>
  </si>
  <si>
    <t>Agente Generador</t>
  </si>
  <si>
    <t>Calificación con Controles</t>
  </si>
  <si>
    <t>ZONA</t>
  </si>
  <si>
    <t>%</t>
  </si>
  <si>
    <t>Total riesgos</t>
  </si>
  <si>
    <t>Aceptable</t>
  </si>
  <si>
    <t>Tolerable</t>
  </si>
  <si>
    <t>Inaceptable</t>
  </si>
  <si>
    <t>Nombre del proyecto</t>
  </si>
  <si>
    <t>Muy Alta</t>
  </si>
  <si>
    <t>Alta</t>
  </si>
  <si>
    <t>Media</t>
  </si>
  <si>
    <t>Baja</t>
  </si>
  <si>
    <t>Muy Baja</t>
  </si>
  <si>
    <t>Muy Alto (0,80)</t>
  </si>
  <si>
    <t>Bajo
(,10)</t>
  </si>
  <si>
    <t>Medio 
(0,20)</t>
  </si>
  <si>
    <t>Alto
(0,4)</t>
  </si>
  <si>
    <t>Alcance</t>
  </si>
  <si>
    <t>Costo</t>
  </si>
  <si>
    <t>Calidad</t>
  </si>
  <si>
    <t>Cronograma/ Tiempo</t>
  </si>
  <si>
    <t>Muy bajo 
(0,05)</t>
  </si>
  <si>
    <t>RIESGOS DEL PROYECTO</t>
  </si>
  <si>
    <t>TABLAS DE PROBABILIDAD</t>
  </si>
  <si>
    <t>TABLAS DE IMPACTOS NEGATIVOS</t>
  </si>
  <si>
    <t>Causa-Raíz</t>
  </si>
  <si>
    <t>MATRIZ DE ACEPTABILIDAD</t>
  </si>
  <si>
    <t>RIESGOS</t>
  </si>
  <si>
    <t>Breve descripción del proyecto</t>
  </si>
  <si>
    <t>Disminución del alcance apenas perceptible</t>
  </si>
  <si>
    <t>Áreas secundarias del alcance afectadas</t>
  </si>
  <si>
    <t>Áreas principales del alcance afectadas</t>
  </si>
  <si>
    <t>Reduccción del alcance inaceptable para el patrocinador</t>
  </si>
  <si>
    <t>El elemento final del proyecto es efectivamente inservible</t>
  </si>
  <si>
    <t>Aumento del tiempo insignificante</t>
  </si>
  <si>
    <t>Aumento del tiempo &lt;5%</t>
  </si>
  <si>
    <t>aumento del tiempo del 5 % - 10%</t>
  </si>
  <si>
    <t>aumento del tiempo del 10% - 20 %</t>
  </si>
  <si>
    <t>aumento del tiempo &gt; 20%</t>
  </si>
  <si>
    <t>Aumento del costo insignificante</t>
  </si>
  <si>
    <t>aumento del costo &lt;10%</t>
  </si>
  <si>
    <t>aumento del costo el 10 - 20%</t>
  </si>
  <si>
    <t>aumento del costo del 20 - 40%</t>
  </si>
  <si>
    <t>aumento del costo &gt;40%</t>
  </si>
  <si>
    <t>Degradación de la calidad apenas perceptible</t>
  </si>
  <si>
    <t>Sólo se ven afectadas las aplicaciones muy exigentes</t>
  </si>
  <si>
    <t>La reducción de la calidad requiere la aprobación del patrocinador</t>
  </si>
  <si>
    <t>Reducción de la calidad inaceptable para el patrocinador</t>
  </si>
  <si>
    <t>el elemento final del proyecto es efectivamente inservible</t>
  </si>
  <si>
    <t>Puede ocurrir en circunstancias excepcionales</t>
  </si>
  <si>
    <t>Podría ocurrir algunas veces</t>
  </si>
  <si>
    <t>Puede ocurrir en algún momento</t>
  </si>
  <si>
    <t>Probabilidad de ocurrencia en la mayoría de las circunstancias</t>
  </si>
  <si>
    <t>La expectativa de ocurrencia se da en la mayoría de circunstancias</t>
  </si>
  <si>
    <t>Bajo
(0,10)</t>
  </si>
  <si>
    <t>Áreas principales del alcance beneficiadas</t>
  </si>
  <si>
    <t>Superación del alcance notable para el patrocinador</t>
  </si>
  <si>
    <t>El elemento final del proyecto supera las expectativas ampliamente</t>
  </si>
  <si>
    <t>Entrega del proyecto en 95% del tiempo estimado</t>
  </si>
  <si>
    <t>TABLAS DE IMPACTOS POSITIVOS</t>
  </si>
  <si>
    <t>Alto
(0,40)</t>
  </si>
  <si>
    <t>Entrega del proyecto con una disminución del tiempo poco perceptible</t>
  </si>
  <si>
    <t>IMPACTO TIEMPO</t>
  </si>
  <si>
    <t>Controles
IMPACTO TIEMPO</t>
  </si>
  <si>
    <t>Plan de monitoreo
IMPACTO TIEMPO</t>
  </si>
  <si>
    <t>Responsable
(IMPACTO TIEMPO)</t>
  </si>
  <si>
    <r>
      <t xml:space="preserve">TRATAMIENTO
</t>
    </r>
    <r>
      <rPr>
        <b/>
        <sz val="9"/>
        <rFont val="Arial"/>
        <family val="2"/>
      </rPr>
      <t>IMPACTO ALCANCE</t>
    </r>
  </si>
  <si>
    <t>Controles
IMPACTO ALCANCE</t>
  </si>
  <si>
    <t>Plan de monitoreo
IMPACTO ALCANCE</t>
  </si>
  <si>
    <t>Responsable
(IMPACTOALCANCE)</t>
  </si>
  <si>
    <r>
      <t xml:space="preserve">TRATAMIENTO
</t>
    </r>
    <r>
      <rPr>
        <b/>
        <sz val="9"/>
        <rFont val="Arial"/>
        <family val="2"/>
      </rPr>
      <t>IMPACTO TIEMPO</t>
    </r>
  </si>
  <si>
    <t>Riesgo P*Impacto 
Probabilidad/Tiempo</t>
  </si>
  <si>
    <t>Riesgo P*Impacto 
Probabilidad/Alcance</t>
  </si>
  <si>
    <t>GENERAR ACEPTABILIDAD CON CONTROLES</t>
  </si>
  <si>
    <t>IMPACTO NEGATIVO ALCANCE</t>
  </si>
  <si>
    <t>IMPACTO NEGATIVO TIEMPO</t>
  </si>
  <si>
    <t>DISTRIBUCIÓN PORCENTUAL TIEMPO</t>
  </si>
  <si>
    <t>DISTRIBUCIÓN PORCENTUAL ALCANCE</t>
  </si>
  <si>
    <t>Solo se ven afectadas las aplicaciones muy exigentes</t>
  </si>
  <si>
    <t>Usuarios internos/externos</t>
  </si>
  <si>
    <t>Falta de políticas de contraseñas fuertes,  falta de autenticación multifactor (MFA),  ingeniería social</t>
  </si>
  <si>
    <t>Hackers</t>
  </si>
  <si>
    <t>Falta de actualizaciones de seguridad,  falta de pruebas de penetración adecuadas,  diseño inseguro de las interfaces</t>
  </si>
  <si>
    <t>Contraseñas débiles,  falta de medidas de seguridad para detectar y prevenir estos ataques</t>
  </si>
  <si>
    <t>Falta de medidas de mitigación adecuadas,  como firewalls robustos o servicios de protección DDoS</t>
  </si>
  <si>
    <t>Configuraciones incorrectas en los sistemas,  permisos demasiado laxos o mal configurados en los recursos</t>
  </si>
  <si>
    <t>Políticas de gestión de contraseñas inadecuadas</t>
  </si>
  <si>
    <t xml:space="preserve"> falta de supervisión de accesos privilegiados</t>
  </si>
  <si>
    <t>Administradores de sistemas</t>
  </si>
  <si>
    <t>sistemas de autenticación débiles</t>
  </si>
  <si>
    <t>Hackers, Usuarios internos/externos</t>
  </si>
  <si>
    <t>Falta de cifrado de extremo a extremo,  vulnerabilidades en los protocolos de comunicación,  falta de medidas para detectar y prevenir la manipulación de datos en tránsito</t>
  </si>
  <si>
    <t xml:space="preserve"> Usuarios internos/externos</t>
  </si>
  <si>
    <t>Falta de cifrado adecuado durante la transferencia de datos,  falta de medidas de seguridad para proteger los datos durante este proceso</t>
  </si>
  <si>
    <t>Problemas técnicos</t>
  </si>
  <si>
    <t>Problemas técnicos con los sistemas de replicación o sincronización de datos,  falta de copias de seguridad adecuadas,  procesos de recuperación de desastres</t>
  </si>
  <si>
    <t>Falta de medidas de seguridad para prevenir la inyección de código,  como validación inadecuada de entradas de usuario</t>
  </si>
  <si>
    <t>Falta de controles de acceso adecuados,  configuraciones incorrectas en sistemas de almacenamiento de datos,  vulnerabilidades en las aplicaciones</t>
  </si>
  <si>
    <t>Falta de conciencia sobre seguridad,  falta de recursos dedicados a la seguridad cibernética,  falta de revisión y actualización periódica de las políticas de seguridad</t>
  </si>
  <si>
    <t>IMPACTO ALCANCE</t>
  </si>
  <si>
    <t>Implementación de control de acceso
Gestión de identidades
Seguridad de accesos remotos
Gestión de usuarios privilegiados</t>
  </si>
  <si>
    <t>Autenticación multifactor (MFA)
Registro y auditoría de eventos
Monitoreo y detección de amenazas</t>
  </si>
  <si>
    <t>Pruebas de seguridad en desarrollo y aceptación
Gestión del riesgo
Evaluación de conformidad</t>
  </si>
  <si>
    <t xml:space="preserve">Gestión de parches
Protección contra malware
Mitigación de riesgos
</t>
  </si>
  <si>
    <t>Implementación de control de acceso
Seguridad de accesos remotos
Gestión de usuarios privilegiados</t>
  </si>
  <si>
    <t>Alertas automatizadas
Registro y auditoría de eventos
Herramientas forenses</t>
  </si>
  <si>
    <t>Seguridad de redes
Seguridad de servicios de red
Uso de la criptografía</t>
  </si>
  <si>
    <t>Monitoreo y detección de amenazas
Gestión de la capacidad y rendimiento
Planificación de la capacidad</t>
  </si>
  <si>
    <t>Gestión de configuraciones seguras en la infraestructura híbrida
Definición de roles y responsabilidades
Evaluación de riesgos</t>
  </si>
  <si>
    <t>Monitoreo centralizado y correlación de eventos
Gestión y control de cambios en la infraestructura híbrida</t>
  </si>
  <si>
    <t>Gestión de identidades
Ciclo de vida de permisos de acceso
Seguridad de accesos remotos</t>
  </si>
  <si>
    <t>Capacitación en seguridad
Políticas de privacidad y transferencias de datos con terceros</t>
  </si>
  <si>
    <t>Gestión de usuarios privilegiados
Implementación de control de acceso
Gestión de la seguridad de la información</t>
  </si>
  <si>
    <t>Registro y auditoría de eventos
Alertas automatizadas</t>
  </si>
  <si>
    <t>Definición de roles y responsabilidades
Gestión de identidades
Gestión de usuarios privilegiados</t>
  </si>
  <si>
    <t>Respuesta a incidentes
Procedimientos de notificación y comunicación</t>
  </si>
  <si>
    <t>Uso de la criptografía
Transmisión de información de control
Seguridad de redes</t>
  </si>
  <si>
    <t>Monitoreo de seguridad física
Mitigación de riesgos</t>
  </si>
  <si>
    <t>Seguridad de servicios de red
Uso de la criptografía
Implementación de control de acceso</t>
  </si>
  <si>
    <t>Monitoreo regulatorio y cumplimiento
Gestión de incidentes en la nube</t>
  </si>
  <si>
    <t>Políticas de privacidad y transferencias de datos con terceros
Clasificación de la información
Uso de la criptografía</t>
  </si>
  <si>
    <t>Registro y auditoría de eventos
Validación de datos</t>
  </si>
  <si>
    <t>Gestión del ciclo de vida de los activos y aplicaciones en la nube
Planificación de la capacidad
Gestión del riesgo</t>
  </si>
  <si>
    <t>Simulaciones de desastres
Mitigación de riesgos</t>
  </si>
  <si>
    <t>Pruebas de seguridad en desarrollo y aceptación
Protección contra malware
Evaluación de riesgos</t>
  </si>
  <si>
    <t>Respuesta a incidentes
Gestión de parches</t>
  </si>
  <si>
    <t>Políticas de privacidad y transferencias de datos con terceros
Clasificación de la información
Retención y eliminación de datos</t>
  </si>
  <si>
    <t>Evaluaciones de impacto en la privacidad
Monitoreo de operaciones y continuidad</t>
  </si>
  <si>
    <t>Definición de políticas y directrices para la gestión de configuraciones
Evaluación de conformidad
Gestión del riesgo</t>
  </si>
  <si>
    <t>Auditoría de cumplimiento
Marco de gobernanza</t>
  </si>
  <si>
    <t>Acceso indebido a sistemas críticos mediante credenciales débiles o robadas.</t>
  </si>
  <si>
    <t>Explotación de fallas en interfaces o APIs para comprometer sistemas o extraer datos.</t>
  </si>
  <si>
    <t>Compromiso de cuentas de usuario por intentos automatizados de fuerza bruta.</t>
  </si>
  <si>
    <t>Interrupción de servicios por sobrecarga maliciosa de tráfico (DDoS).</t>
  </si>
  <si>
    <t>Exposición de recursos sensibles por configuraciones erróneas o permisos inadecuados.</t>
  </si>
  <si>
    <t>Acceso no autorizado por uso de contraseñas débiles, compartidas o mal gestionadas.</t>
  </si>
  <si>
    <t>Elevación ilegítima de privilegios por fallos en el control de accesos.</t>
  </si>
  <si>
    <t>Acceso no autorizado debido a errores en los mecanismos de autenticación.</t>
  </si>
  <si>
    <t>Exposición de información en tránsito por interceptación en canales no cifrados.</t>
  </si>
  <si>
    <t>Alteración maliciosa de comunicaciones entre componentes o sistemas conectados.</t>
  </si>
  <si>
    <t>Pérdida o filtración de datos sensibles durante la transferencia entre nubes.</t>
  </si>
  <si>
    <t>Pérdida de información por fallos en la replicación o sincronización entre entornos.</t>
  </si>
  <si>
    <t>Compromiso del sistema mediante la inyección de código malicioso en aplicaciones.</t>
  </si>
  <si>
    <t>Exposición pública de datos críticos por errores de configuración o falta de control.</t>
  </si>
  <si>
    <t>Incidentes de seguridad causados por políticas débiles o mal implementadas.</t>
  </si>
  <si>
    <t xml:space="preserve">Compromiso de cuentas de usuario por intentos automatizados de fuerza bruta. || </t>
  </si>
  <si>
    <t xml:space="preserve">Acceso no autorizado por uso de contraseñas débiles, compartidas o mal gestionadas. || </t>
  </si>
  <si>
    <t xml:space="preserve">Elevación ilegítima de privilegios por fallos en el control de accesos. || Pérdida o filtración de datos sensibles durante la transferencia entre nubes. || </t>
  </si>
  <si>
    <t xml:space="preserve">Pérdida de información por fallos en la replicación o sincronización entre entornos. || </t>
  </si>
  <si>
    <t xml:space="preserve">Acceso no autorizado debido a errores en los mecanismos de autenticación. || Compromiso del sistema mediante la inyección de código malicioso en aplicaciones. || </t>
  </si>
  <si>
    <t xml:space="preserve">Exposición pública de datos críticos por errores de configuración o falta de control. || </t>
  </si>
  <si>
    <t xml:space="preserve">Acceso indebido a sistemas críticos mediante credenciales débiles o robadas. || Explotación de fallas en interfaces o APIs para comprometer sistemas o extraer datos. || Interrupción de servicios por sobrecarga maliciosa de tráfico (DDoS). || Exposición de recursos sensibles por configuraciones erróneas o permisos inadecuados. || Exposición de información en tránsito por interceptación en canales no cifrados. || Alteración maliciosa de comunicaciones entre componentes o sistemas conectados. || Incidentes de seguridad causados por políticas débiles o mal implementadas. || </t>
  </si>
  <si>
    <t xml:space="preserve">Acceso no autorizado por uso de contraseñas débiles, compartidas o mal gestionadas. || Exposición de información en tránsito por interceptación en canales no cifrados. || </t>
  </si>
  <si>
    <t xml:space="preserve">Explotación de fallas en interfaces o APIs para comprometer sistemas o extraer datos. || Pérdida de información por fallos en la replicación o sincronización entre entornos. || </t>
  </si>
  <si>
    <t xml:space="preserve">Acceso indebido a sistemas críticos mediante credenciales débiles o robadas. || Interrupción de servicios por sobrecarga maliciosa de tráfico (DDoS). || Exposición de recursos sensibles por configuraciones erróneas o permisos inadecuados. || Alteración maliciosa de comunicaciones entre componentes o sistemas conectados. || Incidentes de seguridad causados por políticas débiles o mal implementadas. ||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</si>
</sst>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0"/>
      <name val="Arial"/>
    </font>
    <font>
      <sz val="14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2"/>
      <color indexed="13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b/>
      <sz val="14"/>
      <color indexed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22"/>
      <color rgb="FFFF000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8"/>
      <color rgb="FF000000"/>
      <name val="Arial"/>
      <family val="2"/>
    </font>
    <font>
      <sz val="12"/>
      <color rgb="FF000000"/>
      <name val="Arial"/>
      <family val="2"/>
    </font>
    <font>
      <b/>
      <sz val="22"/>
      <name val="Arial"/>
      <family val="2"/>
    </font>
    <font>
      <b/>
      <u/>
      <sz val="16"/>
      <color rgb="FF000000"/>
      <name val="Arial"/>
      <family val="2"/>
    </font>
    <font>
      <sz val="10"/>
      <name val="Arial"/>
      <family val="2"/>
    </font>
    <font>
      <b/>
      <sz val="14"/>
      <name val="Arial Unicode MS"/>
      <family val="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0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2" fillId="0" borderId="0" applyFont="0" applyFill="0" applyBorder="0" applyAlignment="0" applyProtection="0"/>
  </cellStyleXfs>
  <cellXfs count="131">
    <xf numFmtId="0" fontId="0" fillId="0" borderId="0" xfId="0"/>
    <xf numFmtId="0" fontId="0" fillId="0" borderId="1" xfId="0" applyBorder="1"/>
    <xf numFmtId="0" fontId="8" fillId="0" borderId="2" xfId="0" applyFont="1" applyBorder="1" applyAlignment="1">
      <alignment horizontal="center" vertical="top" wrapText="1"/>
    </xf>
    <xf numFmtId="0" fontId="4" fillId="2" borderId="24" xfId="0" applyFont="1" applyFill="1" applyBorder="1" applyAlignment="1">
      <alignment horizontal="center" vertical="center" wrapText="1"/>
    </xf>
    <xf numFmtId="0" fontId="12" fillId="0" borderId="0" xfId="0" applyFont="1"/>
    <xf numFmtId="0" fontId="0" fillId="0" borderId="1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top" wrapText="1"/>
    </xf>
    <xf numFmtId="0" fontId="0" fillId="9" borderId="1" xfId="0" applyFill="1" applyBorder="1"/>
    <xf numFmtId="0" fontId="10" fillId="9" borderId="1" xfId="0" applyFont="1" applyFill="1" applyBorder="1" applyAlignment="1">
      <alignment wrapText="1"/>
    </xf>
    <xf numFmtId="0" fontId="0" fillId="0" borderId="1" xfId="0" applyBorder="1" applyAlignment="1">
      <alignment horizontal="center"/>
    </xf>
    <xf numFmtId="0" fontId="10" fillId="9" borderId="1" xfId="0" applyFont="1" applyFill="1" applyBorder="1"/>
    <xf numFmtId="0" fontId="8" fillId="8" borderId="2" xfId="0" applyFont="1" applyFill="1" applyBorder="1" applyAlignment="1">
      <alignment vertical="top" wrapText="1"/>
    </xf>
    <xf numFmtId="0" fontId="8" fillId="8" borderId="3" xfId="0" applyFont="1" applyFill="1" applyBorder="1" applyAlignment="1">
      <alignment horizontal="center" vertical="center" wrapText="1"/>
    </xf>
    <xf numFmtId="0" fontId="19" fillId="10" borderId="1" xfId="0" applyFont="1" applyFill="1" applyBorder="1" applyAlignment="1">
      <alignment vertical="top" wrapText="1"/>
    </xf>
    <xf numFmtId="0" fontId="6" fillId="0" borderId="27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5" fillId="10" borderId="6" xfId="0" applyFont="1" applyFill="1" applyBorder="1" applyAlignment="1">
      <alignment horizontal="center" vertical="top" wrapText="1"/>
    </xf>
    <xf numFmtId="0" fontId="5" fillId="10" borderId="7" xfId="0" applyFont="1" applyFill="1" applyBorder="1" applyAlignment="1">
      <alignment horizontal="center" vertical="top" wrapText="1"/>
    </xf>
    <xf numFmtId="0" fontId="5" fillId="10" borderId="8" xfId="0" applyFont="1" applyFill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6" borderId="21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10" fontId="6" fillId="4" borderId="2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0" fontId="6" fillId="4" borderId="1" xfId="0" applyNumberFormat="1" applyFont="1" applyFill="1" applyBorder="1" applyAlignment="1">
      <alignment horizontal="center" vertical="center" wrapText="1"/>
    </xf>
    <xf numFmtId="10" fontId="6" fillId="5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shrinkToFit="1"/>
    </xf>
    <xf numFmtId="0" fontId="10" fillId="0" borderId="17" xfId="0" applyFont="1" applyBorder="1" applyAlignment="1">
      <alignment vertical="center" wrapText="1"/>
    </xf>
    <xf numFmtId="0" fontId="5" fillId="0" borderId="3" xfId="0" applyFont="1" applyBorder="1" applyAlignment="1">
      <alignment vertical="top" wrapText="1"/>
    </xf>
    <xf numFmtId="0" fontId="5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5" fillId="10" borderId="2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10" borderId="10" xfId="0" applyFont="1" applyFill="1" applyBorder="1" applyAlignment="1">
      <alignment horizontal="center" vertical="center" wrapText="1"/>
    </xf>
    <xf numFmtId="0" fontId="19" fillId="0" borderId="25" xfId="0" applyFont="1" applyBorder="1" applyAlignment="1">
      <alignment horizontal="left" vertical="center" wrapText="1"/>
    </xf>
    <xf numFmtId="0" fontId="9" fillId="0" borderId="0" xfId="0" applyFont="1"/>
    <xf numFmtId="0" fontId="6" fillId="7" borderId="6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37" xfId="0" applyBorder="1" applyAlignment="1">
      <alignment vertical="center" wrapText="1"/>
    </xf>
    <xf numFmtId="0" fontId="16" fillId="3" borderId="10" xfId="0" applyFont="1" applyFill="1" applyBorder="1" applyAlignment="1">
      <alignment vertical="center" textRotation="90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7" fillId="0" borderId="21" xfId="0" applyFont="1" applyBorder="1" applyAlignment="1">
      <alignment vertical="center" wrapText="1"/>
    </xf>
    <xf numFmtId="0" fontId="3" fillId="8" borderId="1" xfId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23" fillId="6" borderId="1" xfId="0" applyFont="1" applyFill="1" applyBorder="1"/>
    <xf numFmtId="9" fontId="23" fillId="6" borderId="1" xfId="4" applyFont="1" applyFill="1" applyBorder="1"/>
    <xf numFmtId="0" fontId="23" fillId="5" borderId="1" xfId="0" applyFont="1" applyFill="1" applyBorder="1"/>
    <xf numFmtId="9" fontId="23" fillId="5" borderId="1" xfId="4" applyFont="1" applyFill="1" applyBorder="1"/>
    <xf numFmtId="0" fontId="23" fillId="4" borderId="1" xfId="0" applyFont="1" applyFill="1" applyBorder="1"/>
    <xf numFmtId="9" fontId="23" fillId="4" borderId="1" xfId="4" applyFont="1" applyFill="1" applyBorder="1"/>
    <xf numFmtId="0" fontId="23" fillId="0" borderId="1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 wrapText="1"/>
    </xf>
    <xf numFmtId="0" fontId="17" fillId="0" borderId="1" xfId="0" quotePrefix="1" applyFont="1" applyBorder="1" applyAlignment="1">
      <alignment vertical="center" wrapText="1"/>
    </xf>
    <xf numFmtId="0" fontId="16" fillId="11" borderId="10" xfId="0" applyFont="1" applyFill="1" applyBorder="1" applyAlignment="1">
      <alignment vertical="center" textRotation="90" wrapText="1"/>
    </xf>
    <xf numFmtId="0" fontId="6" fillId="10" borderId="21" xfId="0" applyFont="1" applyFill="1" applyBorder="1" applyAlignment="1">
      <alignment horizontal="center" vertical="center" wrapText="1"/>
    </xf>
    <xf numFmtId="0" fontId="6" fillId="10" borderId="39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9" fillId="0" borderId="26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12" borderId="40" xfId="0" applyFont="1" applyFill="1" applyBorder="1" applyAlignment="1">
      <alignment horizontal="center" vertical="center"/>
    </xf>
    <xf numFmtId="0" fontId="9" fillId="12" borderId="41" xfId="0" applyFont="1" applyFill="1" applyBorder="1" applyAlignment="1">
      <alignment horizontal="center" vertical="center"/>
    </xf>
    <xf numFmtId="0" fontId="9" fillId="12" borderId="42" xfId="0" applyFont="1" applyFill="1" applyBorder="1" applyAlignment="1">
      <alignment horizontal="center" vertical="center"/>
    </xf>
    <xf numFmtId="0" fontId="3" fillId="8" borderId="25" xfId="0" applyFont="1" applyFill="1" applyBorder="1" applyAlignment="1">
      <alignment horizontal="center" vertical="center" wrapText="1"/>
    </xf>
    <xf numFmtId="0" fontId="3" fillId="8" borderId="26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2" borderId="32" xfId="0" applyFont="1" applyFill="1" applyBorder="1" applyAlignment="1">
      <alignment horizontal="center" vertical="top" wrapText="1"/>
    </xf>
    <xf numFmtId="0" fontId="5" fillId="0" borderId="22" xfId="0" applyFont="1" applyBorder="1" applyAlignment="1">
      <alignment vertical="top" wrapText="1"/>
    </xf>
    <xf numFmtId="0" fontId="5" fillId="0" borderId="23" xfId="0" applyFont="1" applyBorder="1" applyAlignment="1">
      <alignment vertical="top" wrapText="1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15" fillId="3" borderId="7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15" fillId="3" borderId="28" xfId="0" applyFont="1" applyFill="1" applyBorder="1" applyAlignment="1">
      <alignment horizontal="center" vertical="center" wrapText="1"/>
    </xf>
    <xf numFmtId="0" fontId="15" fillId="3" borderId="34" xfId="0" applyFont="1" applyFill="1" applyBorder="1" applyAlignment="1">
      <alignment horizontal="center" vertical="center" wrapText="1"/>
    </xf>
    <xf numFmtId="0" fontId="15" fillId="3" borderId="35" xfId="0" applyFont="1" applyFill="1" applyBorder="1" applyAlignment="1">
      <alignment horizontal="center" vertical="center" wrapText="1"/>
    </xf>
    <xf numFmtId="0" fontId="15" fillId="11" borderId="6" xfId="0" applyFont="1" applyFill="1" applyBorder="1" applyAlignment="1">
      <alignment horizontal="center" vertical="center" wrapText="1"/>
    </xf>
    <xf numFmtId="0" fontId="15" fillId="11" borderId="13" xfId="0" applyFont="1" applyFill="1" applyBorder="1" applyAlignment="1">
      <alignment horizontal="center" vertical="center" wrapText="1"/>
    </xf>
    <xf numFmtId="0" fontId="15" fillId="11" borderId="7" xfId="0" applyFont="1" applyFill="1" applyBorder="1" applyAlignment="1">
      <alignment horizontal="center" vertical="center" wrapText="1"/>
    </xf>
    <xf numFmtId="0" fontId="15" fillId="11" borderId="10" xfId="0" applyFont="1" applyFill="1" applyBorder="1" applyAlignment="1">
      <alignment horizontal="center" vertical="center" wrapText="1"/>
    </xf>
    <xf numFmtId="0" fontId="15" fillId="11" borderId="33" xfId="0" applyFont="1" applyFill="1" applyBorder="1" applyAlignment="1">
      <alignment horizontal="center" vertical="center" wrapText="1"/>
    </xf>
    <xf numFmtId="0" fontId="15" fillId="11" borderId="28" xfId="0" applyFont="1" applyFill="1" applyBorder="1" applyAlignment="1">
      <alignment horizontal="center" vertical="center" wrapText="1"/>
    </xf>
    <xf numFmtId="0" fontId="15" fillId="11" borderId="34" xfId="0" applyFont="1" applyFill="1" applyBorder="1" applyAlignment="1">
      <alignment horizontal="center" vertical="center" wrapText="1"/>
    </xf>
    <xf numFmtId="0" fontId="15" fillId="11" borderId="35" xfId="0" applyFont="1" applyFill="1" applyBorder="1" applyAlignment="1">
      <alignment horizontal="center" vertical="center" wrapText="1"/>
    </xf>
    <xf numFmtId="0" fontId="10" fillId="0" borderId="0" xfId="0" applyFont="1"/>
  </cellXfs>
  <cellStyles count="5">
    <cellStyle name="Normal" xfId="0" builtinId="0"/>
    <cellStyle name="Normal 2" xfId="1" xr:uid="{00000000-0005-0000-0000-000001000000}"/>
    <cellStyle name="Porcentaje" xfId="4" builtinId="5"/>
    <cellStyle name="Porcentaje 2" xfId="3" xr:uid="{00000000-0005-0000-0000-000003000000}"/>
    <cellStyle name="Porcentual 2" xfId="2" xr:uid="{00000000-0005-0000-0000-000004000000}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DISTRIBUCIÓN</a:t>
            </a:r>
            <a:r>
              <a:rPr lang="en-US" baseline="0"/>
              <a:t> PORCENTUAL IMPACTO ALCANCE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'Aceptabilidad-Control'!$D$17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CCF0-4B6C-8D9C-D1662DEBB24E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CCF0-4B6C-8D9C-D1662DEBB24E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CCF0-4B6C-8D9C-D1662DEBB24E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'Aceptabilidad-Control'!$C$18:$C$20</c:f>
              <c:strCache>
                <c:ptCount val="3"/>
                <c:pt idx="0">
                  <c:v>Aceptable</c:v>
                </c:pt>
                <c:pt idx="1">
                  <c:v>Tolerable</c:v>
                </c:pt>
                <c:pt idx="2">
                  <c:v>Inaceptable</c:v>
                </c:pt>
              </c:strCache>
            </c:strRef>
          </c:cat>
          <c:val>
            <c:numRef>
              <c:f>'Aceptabilidad-Control'!$D$18:$D$20</c:f>
              <c:numCache>
                <c:formatCode>0%</c:formatCode>
                <c:ptCount val="3"/>
                <c:pt idx="0">
                  <c:v>0.26666666666666666</c:v>
                </c:pt>
                <c:pt idx="1">
                  <c:v>0.6</c:v>
                </c:pt>
                <c:pt idx="2">
                  <c:v>0.13333333333333333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CF0-4B6C-8D9C-D1662DEBB24E}"/>
            </c:ext>
          </c:extLst>
        </c:ser>
        <c:ser>
          <c:idx val="1"/>
          <c:order val="1"/>
          <c:tx>
            <c:strRef>
              <c:f>'Aceptabilidad-Control'!$E$17</c:f>
              <c:strCache>
                <c:ptCount val="1"/>
                <c:pt idx="0">
                  <c:v>Total riesgos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8-CCF0-4B6C-8D9C-D1662DEBB24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CCF0-4B6C-8D9C-D1662DEBB24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CCF0-4B6C-8D9C-D1662DEBB24E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'Aceptabilidad-Control'!$C$18:$C$20</c:f>
              <c:strCache>
                <c:ptCount val="3"/>
                <c:pt idx="0">
                  <c:v>Aceptable</c:v>
                </c:pt>
                <c:pt idx="1">
                  <c:v>Tolerable</c:v>
                </c:pt>
                <c:pt idx="2">
                  <c:v>Inaceptable</c:v>
                </c:pt>
              </c:strCache>
            </c:strRef>
          </c:cat>
          <c:val>
            <c:numRef>
              <c:f>'Aceptabilidad-Control'!$E$18:$E$20</c:f>
              <c:numCache>
                <c:formatCode>General</c:formatCode>
                <c:ptCount val="3"/>
                <c:pt idx="0">
                  <c:v>4</c:v>
                </c:pt>
                <c:pt idx="1">
                  <c:v>9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CF0-4B6C-8D9C-D1662DEBB24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DISTRIBUCIÓN PORCENTUAL IMPACTO TIEMPO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'Aceptabilidad-Control'!$L$17</c:f>
              <c:strCache>
                <c:ptCount val="1"/>
                <c:pt idx="0">
                  <c:v>%</c:v>
                </c:pt>
              </c:strCache>
            </c:strRef>
          </c:tx>
          <c:spPr>
            <a:solidFill>
              <a:srgbClr val="FF0000"/>
            </a:solidFill>
          </c:spPr>
          <c:dPt>
            <c:idx val="0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E2A-4307-86BA-45C0F9498F46}"/>
              </c:ext>
            </c:extLst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E2A-4307-86BA-45C0F9498F46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E2A-4307-86BA-45C0F9498F46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'Aceptabilidad-Control'!$K$18:$K$20</c:f>
              <c:strCache>
                <c:ptCount val="3"/>
                <c:pt idx="0">
                  <c:v>Aceptable</c:v>
                </c:pt>
                <c:pt idx="1">
                  <c:v>Tolerable</c:v>
                </c:pt>
                <c:pt idx="2">
                  <c:v>Inaceptable</c:v>
                </c:pt>
              </c:strCache>
            </c:strRef>
          </c:cat>
          <c:val>
            <c:numRef>
              <c:f>'Aceptabilidad-Control'!$L$18:$L$20</c:f>
              <c:numCache>
                <c:formatCode>0%</c:formatCode>
                <c:ptCount val="3"/>
                <c:pt idx="0">
                  <c:v>0.4</c:v>
                </c:pt>
                <c:pt idx="1">
                  <c:v>0.46666666666666667</c:v>
                </c:pt>
                <c:pt idx="2">
                  <c:v>0.13333333333333333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E2A-4307-86BA-45C0F9498F46}"/>
            </c:ext>
          </c:extLst>
        </c:ser>
        <c:ser>
          <c:idx val="1"/>
          <c:order val="1"/>
          <c:tx>
            <c:strRef>
              <c:f>'Aceptabilidad-Control'!$M$17</c:f>
              <c:strCache>
                <c:ptCount val="1"/>
                <c:pt idx="0">
                  <c:v>Total riesgos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8-3E2A-4307-86BA-45C0F9498F4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3E2A-4307-86BA-45C0F9498F4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3E2A-4307-86BA-45C0F9498F46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'Aceptabilidad-Control'!$K$18:$K$20</c:f>
              <c:strCache>
                <c:ptCount val="3"/>
                <c:pt idx="0">
                  <c:v>Aceptable</c:v>
                </c:pt>
                <c:pt idx="1">
                  <c:v>Tolerable</c:v>
                </c:pt>
                <c:pt idx="2">
                  <c:v>Inaceptable</c:v>
                </c:pt>
              </c:strCache>
            </c:strRef>
          </c:cat>
          <c:val>
            <c:numRef>
              <c:f>'Aceptabilidad-Control'!$M$18:$M$20</c:f>
              <c:numCache>
                <c:formatCode>General</c:formatCode>
                <c:ptCount val="3"/>
                <c:pt idx="0">
                  <c:v>6</c:v>
                </c:pt>
                <c:pt idx="1">
                  <c:v>7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3E2A-4307-86BA-45C0F9498F4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2790825</xdr:colOff>
          <xdr:row>0</xdr:row>
          <xdr:rowOff>0</xdr:rowOff>
        </xdr:from>
        <xdr:to>
          <xdr:col>2</xdr:col>
          <xdr:colOff>28575</xdr:colOff>
          <xdr:row>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s-CO" sz="1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Traer Escenarios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552450</xdr:colOff>
          <xdr:row>1</xdr:row>
          <xdr:rowOff>28575</xdr:rowOff>
        </xdr:from>
        <xdr:to>
          <xdr:col>4</xdr:col>
          <xdr:colOff>1304925</xdr:colOff>
          <xdr:row>3</xdr:row>
          <xdr:rowOff>85725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600" b="1" i="0" u="sng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ALCANCE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352425</xdr:colOff>
          <xdr:row>1</xdr:row>
          <xdr:rowOff>19050</xdr:rowOff>
        </xdr:from>
        <xdr:to>
          <xdr:col>12</xdr:col>
          <xdr:colOff>1171575</xdr:colOff>
          <xdr:row>3</xdr:row>
          <xdr:rowOff>76200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5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600" b="1" i="0" u="sng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TIEMPO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381000</xdr:colOff>
      <xdr:row>21</xdr:row>
      <xdr:rowOff>76200</xdr:rowOff>
    </xdr:from>
    <xdr:to>
      <xdr:col>4</xdr:col>
      <xdr:colOff>1308100</xdr:colOff>
      <xdr:row>38</xdr:row>
      <xdr:rowOff>12700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304800</xdr:colOff>
      <xdr:row>21</xdr:row>
      <xdr:rowOff>12700</xdr:rowOff>
    </xdr:from>
    <xdr:to>
      <xdr:col>12</xdr:col>
      <xdr:colOff>1270000</xdr:colOff>
      <xdr:row>38</xdr:row>
      <xdr:rowOff>12700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6">
    <tabColor rgb="FFFFFF00"/>
  </sheetPr>
  <dimension ref="A1:C37"/>
  <sheetViews>
    <sheetView zoomScale="145" zoomScaleNormal="145" workbookViewId="0">
      <pane xSplit="1" ySplit="1" topLeftCell="B15" activePane="bottomRight" state="frozen"/>
      <selection pane="topRight" activeCell="B1" sqref="B1"/>
      <selection pane="bottomLeft" activeCell="A3" sqref="A3"/>
      <selection pane="bottomRight" activeCell="A16" sqref="A16"/>
    </sheetView>
  </sheetViews>
  <sheetFormatPr baseColWidth="10" defaultColWidth="11.5703125" defaultRowHeight="12.75"/>
  <cols>
    <col min="1" max="1" width="38.85546875" style="31" customWidth="1"/>
    <col min="2" max="2" width="30" style="31" customWidth="1"/>
    <col min="3" max="3" width="26.28515625" style="31" customWidth="1"/>
    <col min="4" max="16384" width="11.5703125" style="31"/>
  </cols>
  <sheetData>
    <row r="1" spans="1:3" ht="34.5" customHeight="1">
      <c r="A1" s="46" t="s">
        <v>33</v>
      </c>
      <c r="B1" s="47" t="s">
        <v>10</v>
      </c>
      <c r="C1" s="48" t="s">
        <v>36</v>
      </c>
    </row>
    <row r="2" spans="1:3" ht="51">
      <c r="A2" s="130" t="s">
        <v>141</v>
      </c>
      <c r="B2" s="80" t="s">
        <v>90</v>
      </c>
      <c r="C2" s="80" t="s">
        <v>91</v>
      </c>
    </row>
    <row r="3" spans="1:3" ht="63.75">
      <c r="A3" s="130" t="s">
        <v>142</v>
      </c>
      <c r="B3" s="80" t="s">
        <v>92</v>
      </c>
      <c r="C3" s="80" t="s">
        <v>93</v>
      </c>
    </row>
    <row r="4" spans="1:3" ht="51">
      <c r="A4" s="130" t="s">
        <v>143</v>
      </c>
      <c r="B4" s="80" t="s">
        <v>92</v>
      </c>
      <c r="C4" s="80" t="s">
        <v>94</v>
      </c>
    </row>
    <row r="5" spans="1:3" ht="51">
      <c r="A5" s="130" t="s">
        <v>144</v>
      </c>
      <c r="B5" s="80" t="s">
        <v>92</v>
      </c>
      <c r="C5" s="80" t="s">
        <v>95</v>
      </c>
    </row>
    <row r="6" spans="1:3" ht="51">
      <c r="A6" s="130" t="s">
        <v>145</v>
      </c>
      <c r="B6" s="80" t="s">
        <v>90</v>
      </c>
      <c r="C6" s="80" t="s">
        <v>96</v>
      </c>
    </row>
    <row r="7" spans="1:3" ht="25.5">
      <c r="A7" s="130" t="s">
        <v>146</v>
      </c>
      <c r="B7" s="80" t="s">
        <v>90</v>
      </c>
      <c r="C7" s="80" t="s">
        <v>97</v>
      </c>
    </row>
    <row r="8" spans="1:3" ht="25.5">
      <c r="A8" s="130" t="s">
        <v>147</v>
      </c>
      <c r="B8" s="80" t="s">
        <v>90</v>
      </c>
      <c r="C8" s="80" t="s">
        <v>98</v>
      </c>
    </row>
    <row r="9" spans="1:3" ht="25.5">
      <c r="A9" s="130" t="s">
        <v>148</v>
      </c>
      <c r="B9" s="80" t="s">
        <v>99</v>
      </c>
      <c r="C9" s="80" t="s">
        <v>100</v>
      </c>
    </row>
    <row r="10" spans="1:3" ht="89.25">
      <c r="A10" s="130" t="s">
        <v>149</v>
      </c>
      <c r="B10" s="80" t="s">
        <v>101</v>
      </c>
      <c r="C10" s="80" t="s">
        <v>102</v>
      </c>
    </row>
    <row r="11" spans="1:3">
      <c r="A11" s="130" t="s">
        <v>150</v>
      </c>
      <c r="B11" s="80" t="s">
        <v>92</v>
      </c>
      <c r="C11" s="80" t="s">
        <v>103</v>
      </c>
    </row>
    <row r="12" spans="1:3" ht="63.75">
      <c r="A12" s="130" t="s">
        <v>151</v>
      </c>
      <c r="B12" s="80" t="s">
        <v>92</v>
      </c>
      <c r="C12" s="80" t="s">
        <v>104</v>
      </c>
    </row>
    <row r="13" spans="1:3" ht="76.5">
      <c r="A13" s="130" t="s">
        <v>152</v>
      </c>
      <c r="B13" s="80" t="s">
        <v>105</v>
      </c>
      <c r="C13" s="80" t="s">
        <v>106</v>
      </c>
    </row>
    <row r="14" spans="1:3" ht="63.75">
      <c r="A14" s="130" t="s">
        <v>153</v>
      </c>
      <c r="B14" s="80" t="s">
        <v>92</v>
      </c>
      <c r="C14" s="80" t="s">
        <v>107</v>
      </c>
    </row>
    <row r="15" spans="1:3" ht="76.5">
      <c r="A15" s="130" t="s">
        <v>154</v>
      </c>
      <c r="B15" s="80" t="s">
        <v>90</v>
      </c>
      <c r="C15" s="80" t="s">
        <v>108</v>
      </c>
    </row>
    <row r="16" spans="1:3" ht="76.5">
      <c r="A16" s="130" t="s">
        <v>155</v>
      </c>
      <c r="B16" s="80" t="s">
        <v>99</v>
      </c>
      <c r="C16" s="80" t="s">
        <v>109</v>
      </c>
    </row>
    <row r="17" spans="1:3">
      <c r="A17" s="51"/>
      <c r="B17" s="49"/>
      <c r="C17" s="49"/>
    </row>
    <row r="18" spans="1:3">
      <c r="A18" s="50"/>
      <c r="B18" s="49"/>
      <c r="C18" s="49"/>
    </row>
    <row r="19" spans="1:3">
      <c r="A19" s="50"/>
      <c r="B19" s="49"/>
      <c r="C19" s="49"/>
    </row>
    <row r="20" spans="1:3" ht="12.75" customHeight="1">
      <c r="A20" s="50"/>
      <c r="B20" s="49"/>
      <c r="C20" s="49"/>
    </row>
    <row r="21" spans="1:3">
      <c r="A21" s="50"/>
      <c r="B21" s="49"/>
      <c r="C21" s="49"/>
    </row>
    <row r="22" spans="1:3" ht="12.75" customHeight="1">
      <c r="A22" s="50"/>
      <c r="B22" s="49"/>
      <c r="C22" s="49"/>
    </row>
    <row r="23" spans="1:3">
      <c r="A23" s="50"/>
      <c r="B23" s="49"/>
      <c r="C23" s="49"/>
    </row>
    <row r="24" spans="1:3">
      <c r="A24" s="50"/>
      <c r="B24" s="49"/>
      <c r="C24" s="49"/>
    </row>
    <row r="25" spans="1:3">
      <c r="A25" s="50"/>
      <c r="B25" s="49"/>
      <c r="C25" s="49"/>
    </row>
    <row r="26" spans="1:3">
      <c r="A26" s="50"/>
      <c r="B26" s="49"/>
      <c r="C26" s="49"/>
    </row>
    <row r="27" spans="1:3">
      <c r="A27" s="50"/>
      <c r="B27" s="49"/>
      <c r="C27" s="49"/>
    </row>
    <row r="28" spans="1:3" ht="12.75" customHeight="1">
      <c r="A28" s="50"/>
      <c r="B28" s="49"/>
      <c r="C28" s="49"/>
    </row>
    <row r="29" spans="1:3">
      <c r="A29" s="50"/>
      <c r="B29" s="49"/>
      <c r="C29" s="49"/>
    </row>
    <row r="30" spans="1:3">
      <c r="A30" s="50"/>
      <c r="B30" s="49"/>
      <c r="C30" s="49"/>
    </row>
    <row r="31" spans="1:3">
      <c r="A31" s="50"/>
      <c r="B31" s="49"/>
      <c r="C31" s="49"/>
    </row>
    <row r="32" spans="1:3">
      <c r="A32" s="50"/>
      <c r="B32" s="49"/>
      <c r="C32" s="49"/>
    </row>
    <row r="33" spans="1:3">
      <c r="A33" s="50"/>
      <c r="B33" s="49"/>
      <c r="C33" s="49"/>
    </row>
    <row r="34" spans="1:3">
      <c r="A34" s="50"/>
      <c r="B34" s="49"/>
      <c r="C34" s="49"/>
    </row>
    <row r="35" spans="1:3">
      <c r="A35" s="50"/>
      <c r="B35" s="49"/>
      <c r="C35" s="49"/>
    </row>
    <row r="36" spans="1:3">
      <c r="A36" s="50"/>
      <c r="B36" s="49"/>
      <c r="C36" s="49"/>
    </row>
    <row r="37" spans="1:3">
      <c r="A37" s="50"/>
      <c r="B37" s="49"/>
      <c r="C37" s="49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scenario">
                <anchor moveWithCells="1" sizeWithCells="1">
                  <from>
                    <xdr:col>0</xdr:col>
                    <xdr:colOff>2790825</xdr:colOff>
                    <xdr:row>0</xdr:row>
                    <xdr:rowOff>0</xdr:rowOff>
                  </from>
                  <to>
                    <xdr:col>2</xdr:col>
                    <xdr:colOff>28575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tabColor rgb="FFFFFF00"/>
  </sheetPr>
  <dimension ref="A1:F9"/>
  <sheetViews>
    <sheetView zoomScale="160" zoomScaleNormal="160" workbookViewId="0">
      <selection activeCell="A2" sqref="A2:F4"/>
    </sheetView>
  </sheetViews>
  <sheetFormatPr baseColWidth="10" defaultColWidth="11.5703125" defaultRowHeight="12.75"/>
  <cols>
    <col min="1" max="2" width="11.5703125" style="31"/>
    <col min="3" max="3" width="28.5703125" style="31" customWidth="1"/>
    <col min="4" max="16384" width="11.5703125" style="31"/>
  </cols>
  <sheetData>
    <row r="1" spans="1:6" ht="18">
      <c r="A1" s="94" t="s">
        <v>18</v>
      </c>
      <c r="B1" s="94"/>
      <c r="C1" s="94"/>
      <c r="D1" s="94"/>
      <c r="E1" s="94"/>
      <c r="F1" s="94"/>
    </row>
    <row r="2" spans="1:6" ht="18" customHeight="1">
      <c r="A2" s="85"/>
      <c r="B2" s="86"/>
      <c r="C2" s="86"/>
      <c r="D2" s="86"/>
      <c r="E2" s="86"/>
      <c r="F2" s="87"/>
    </row>
    <row r="3" spans="1:6" ht="18" customHeight="1">
      <c r="A3" s="88"/>
      <c r="B3" s="89"/>
      <c r="C3" s="89"/>
      <c r="D3" s="89"/>
      <c r="E3" s="89"/>
      <c r="F3" s="90"/>
    </row>
    <row r="4" spans="1:6" ht="18" customHeight="1">
      <c r="A4" s="91"/>
      <c r="B4" s="92"/>
      <c r="C4" s="92"/>
      <c r="D4" s="92"/>
      <c r="E4" s="92"/>
      <c r="F4" s="93"/>
    </row>
    <row r="5" spans="1:6" ht="18">
      <c r="A5" s="94" t="s">
        <v>39</v>
      </c>
      <c r="B5" s="94"/>
      <c r="C5" s="94"/>
      <c r="D5" s="94"/>
      <c r="E5" s="94"/>
      <c r="F5" s="94"/>
    </row>
    <row r="6" spans="1:6">
      <c r="A6" s="85"/>
      <c r="B6" s="86"/>
      <c r="C6" s="86"/>
      <c r="D6" s="86"/>
      <c r="E6" s="86"/>
      <c r="F6" s="87"/>
    </row>
    <row r="7" spans="1:6" ht="19.5" customHeight="1">
      <c r="A7" s="88"/>
      <c r="B7" s="89"/>
      <c r="C7" s="89"/>
      <c r="D7" s="89"/>
      <c r="E7" s="89"/>
      <c r="F7" s="90"/>
    </row>
    <row r="8" spans="1:6" ht="19.5" customHeight="1">
      <c r="A8" s="91"/>
      <c r="B8" s="92"/>
      <c r="C8" s="92"/>
      <c r="D8" s="92"/>
      <c r="E8" s="92"/>
      <c r="F8" s="93"/>
    </row>
    <row r="9" spans="1:6" ht="14.25" customHeight="1">
      <c r="A9" s="33"/>
      <c r="B9" s="33"/>
      <c r="C9" s="33"/>
      <c r="D9" s="33"/>
      <c r="E9" s="33"/>
      <c r="F9" s="33"/>
    </row>
  </sheetData>
  <mergeCells count="4">
    <mergeCell ref="A6:F8"/>
    <mergeCell ref="A1:F1"/>
    <mergeCell ref="A5:F5"/>
    <mergeCell ref="A2:F4"/>
  </mergeCells>
  <phoneticPr fontId="2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FF00"/>
  </sheetPr>
  <dimension ref="A1"/>
  <sheetViews>
    <sheetView workbookViewId="0"/>
  </sheetViews>
  <sheetFormatPr baseColWidth="10" defaultColWidth="11.5703125" defaultRowHeight="12.75"/>
  <cols>
    <col min="1" max="16384" width="11.5703125" style="32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4">
    <tabColor rgb="FFFFFF00"/>
  </sheetPr>
  <dimension ref="A1:I16"/>
  <sheetViews>
    <sheetView zoomScaleNormal="100" workbookViewId="0">
      <selection activeCell="G10" sqref="G10:H10"/>
    </sheetView>
  </sheetViews>
  <sheetFormatPr baseColWidth="10" defaultRowHeight="12.75"/>
  <cols>
    <col min="1" max="1" width="8.140625" customWidth="1"/>
    <col min="2" max="2" width="14.85546875" customWidth="1"/>
    <col min="3" max="3" width="37.140625" customWidth="1"/>
    <col min="4" max="4" width="36.28515625" customWidth="1"/>
    <col min="5" max="5" width="27.28515625" customWidth="1"/>
    <col min="6" max="6" width="34" customWidth="1"/>
    <col min="7" max="7" width="33.140625" customWidth="1"/>
    <col min="8" max="8" width="37.7109375" customWidth="1"/>
  </cols>
  <sheetData>
    <row r="1" spans="1:9" ht="18.75" thickBot="1">
      <c r="A1" s="97" t="s">
        <v>34</v>
      </c>
      <c r="B1" s="97"/>
      <c r="C1" s="97"/>
    </row>
    <row r="2" spans="1:9" ht="13.5" thickBot="1">
      <c r="A2" s="11" t="s">
        <v>2</v>
      </c>
      <c r="B2" s="11" t="s">
        <v>3</v>
      </c>
      <c r="C2" s="12" t="s">
        <v>4</v>
      </c>
    </row>
    <row r="3" spans="1:9" ht="48.75" customHeight="1" thickBot="1">
      <c r="A3" s="2">
        <v>5</v>
      </c>
      <c r="B3" s="13" t="s">
        <v>19</v>
      </c>
      <c r="C3" s="34" t="s">
        <v>64</v>
      </c>
    </row>
    <row r="4" spans="1:9" ht="31.5" customHeight="1" thickBot="1">
      <c r="A4" s="2">
        <v>4</v>
      </c>
      <c r="B4" s="13" t="s">
        <v>20</v>
      </c>
      <c r="C4" s="34" t="s">
        <v>63</v>
      </c>
    </row>
    <row r="5" spans="1:9" ht="19.5" customHeight="1" thickBot="1">
      <c r="A5" s="2">
        <v>3</v>
      </c>
      <c r="B5" s="13" t="s">
        <v>21</v>
      </c>
      <c r="C5" s="34" t="s">
        <v>62</v>
      </c>
    </row>
    <row r="6" spans="1:9" ht="15.75" thickBot="1">
      <c r="A6" s="2">
        <v>2</v>
      </c>
      <c r="B6" s="13" t="s">
        <v>22</v>
      </c>
      <c r="C6" s="34" t="s">
        <v>61</v>
      </c>
    </row>
    <row r="7" spans="1:9" ht="30.75" thickBot="1">
      <c r="A7" s="2">
        <v>1</v>
      </c>
      <c r="B7" s="13" t="s">
        <v>23</v>
      </c>
      <c r="C7" s="34" t="s">
        <v>60</v>
      </c>
    </row>
    <row r="9" spans="1:9" ht="13.5" thickBot="1"/>
    <row r="10" spans="1:9" ht="18.75" thickBot="1">
      <c r="A10" s="98" t="s">
        <v>35</v>
      </c>
      <c r="B10" s="99"/>
      <c r="C10" s="99"/>
      <c r="D10" s="99"/>
      <c r="E10" s="99"/>
      <c r="F10" s="100"/>
      <c r="G10" s="95" t="s">
        <v>70</v>
      </c>
      <c r="H10" s="96"/>
      <c r="I10" s="45"/>
    </row>
    <row r="11" spans="1:9" ht="18" customHeight="1">
      <c r="A11" s="64" t="s">
        <v>2</v>
      </c>
      <c r="B11" s="65" t="s">
        <v>3</v>
      </c>
      <c r="C11" s="78" t="s">
        <v>28</v>
      </c>
      <c r="D11" s="78" t="s">
        <v>31</v>
      </c>
      <c r="E11" s="78" t="s">
        <v>29</v>
      </c>
      <c r="F11" s="79" t="s">
        <v>30</v>
      </c>
      <c r="G11" s="41" t="s">
        <v>30</v>
      </c>
      <c r="H11" s="41" t="s">
        <v>31</v>
      </c>
    </row>
    <row r="12" spans="1:9" ht="45">
      <c r="A12" s="66">
        <v>1</v>
      </c>
      <c r="B12" s="42" t="s">
        <v>32</v>
      </c>
      <c r="C12" s="35" t="s">
        <v>40</v>
      </c>
      <c r="D12" s="36" t="s">
        <v>45</v>
      </c>
      <c r="E12" s="36" t="s">
        <v>50</v>
      </c>
      <c r="F12" s="44" t="s">
        <v>55</v>
      </c>
      <c r="G12" s="36" t="s">
        <v>55</v>
      </c>
      <c r="H12" s="36" t="s">
        <v>72</v>
      </c>
    </row>
    <row r="13" spans="1:9" ht="30">
      <c r="A13" s="66">
        <v>2</v>
      </c>
      <c r="B13" s="42" t="s">
        <v>65</v>
      </c>
      <c r="C13" s="35" t="s">
        <v>41</v>
      </c>
      <c r="D13" s="36" t="s">
        <v>46</v>
      </c>
      <c r="E13" s="36" t="s">
        <v>51</v>
      </c>
      <c r="F13" s="37" t="s">
        <v>56</v>
      </c>
      <c r="G13" s="35" t="s">
        <v>89</v>
      </c>
      <c r="H13" s="36" t="s">
        <v>69</v>
      </c>
    </row>
    <row r="14" spans="1:9" ht="45">
      <c r="A14" s="66">
        <v>3</v>
      </c>
      <c r="B14" s="42" t="s">
        <v>26</v>
      </c>
      <c r="C14" s="35" t="s">
        <v>42</v>
      </c>
      <c r="D14" s="36" t="s">
        <v>47</v>
      </c>
      <c r="E14" s="36" t="s">
        <v>52</v>
      </c>
      <c r="F14" s="37" t="s">
        <v>57</v>
      </c>
      <c r="G14" s="35" t="s">
        <v>66</v>
      </c>
      <c r="H14" s="36" t="s">
        <v>69</v>
      </c>
    </row>
    <row r="15" spans="1:9" ht="30">
      <c r="A15" s="66">
        <v>4</v>
      </c>
      <c r="B15" s="42" t="s">
        <v>71</v>
      </c>
      <c r="C15" s="35" t="s">
        <v>43</v>
      </c>
      <c r="D15" s="36" t="s">
        <v>48</v>
      </c>
      <c r="E15" s="36" t="s">
        <v>53</v>
      </c>
      <c r="F15" s="37" t="s">
        <v>58</v>
      </c>
      <c r="G15" s="35" t="s">
        <v>67</v>
      </c>
      <c r="H15" s="36" t="s">
        <v>69</v>
      </c>
    </row>
    <row r="16" spans="1:9" ht="45.75" thickBot="1">
      <c r="A16" s="67">
        <v>5</v>
      </c>
      <c r="B16" s="43" t="s">
        <v>24</v>
      </c>
      <c r="C16" s="38" t="s">
        <v>44</v>
      </c>
      <c r="D16" s="39" t="s">
        <v>49</v>
      </c>
      <c r="E16" s="39" t="s">
        <v>54</v>
      </c>
      <c r="F16" s="40" t="s">
        <v>59</v>
      </c>
      <c r="G16" s="38" t="s">
        <v>68</v>
      </c>
      <c r="H16" s="36" t="s">
        <v>69</v>
      </c>
    </row>
  </sheetData>
  <mergeCells count="3">
    <mergeCell ref="G10:H10"/>
    <mergeCell ref="A1:C1"/>
    <mergeCell ref="A10:F10"/>
  </mergeCells>
  <phoneticPr fontId="2" type="noConversion"/>
  <pageMargins left="0.75" right="0.75" top="1" bottom="1" header="0" footer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2">
    <tabColor rgb="FFFFFF00"/>
  </sheetPr>
  <dimension ref="A1:FY266"/>
  <sheetViews>
    <sheetView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2" sqref="A2:F17"/>
    </sheetView>
  </sheetViews>
  <sheetFormatPr baseColWidth="10" defaultRowHeight="12.75"/>
  <cols>
    <col min="1" max="1" width="59.28515625" customWidth="1"/>
    <col min="2" max="2" width="8.85546875" customWidth="1"/>
    <col min="3" max="3" width="16" customWidth="1"/>
    <col min="4" max="4" width="15.28515625" customWidth="1"/>
    <col min="5" max="5" width="13" customWidth="1"/>
    <col min="6" max="6" width="29.28515625" customWidth="1"/>
    <col min="7" max="7" width="16.5703125" customWidth="1"/>
    <col min="8" max="8" width="8.28515625" customWidth="1"/>
    <col min="9" max="9" width="29.28515625" customWidth="1"/>
  </cols>
  <sheetData>
    <row r="1" spans="1:181" ht="37.5" customHeight="1">
      <c r="A1" s="103" t="s">
        <v>11</v>
      </c>
      <c r="B1" s="103"/>
      <c r="C1" s="103"/>
      <c r="D1" s="103"/>
      <c r="E1" s="103"/>
      <c r="F1" s="103"/>
      <c r="G1" s="103"/>
      <c r="H1" s="103"/>
      <c r="I1" s="103"/>
    </row>
    <row r="2" spans="1:181" ht="34.5" customHeight="1">
      <c r="A2" s="82" t="s">
        <v>33</v>
      </c>
      <c r="B2" s="101" t="s">
        <v>0</v>
      </c>
      <c r="C2" s="102"/>
      <c r="D2" s="101" t="s">
        <v>73</v>
      </c>
      <c r="E2" s="102"/>
      <c r="F2" s="61" t="s">
        <v>82</v>
      </c>
      <c r="G2" s="101" t="s">
        <v>110</v>
      </c>
      <c r="H2" s="102"/>
      <c r="I2" s="61" t="s">
        <v>83</v>
      </c>
    </row>
    <row r="3" spans="1:181" s="1" customFormat="1" ht="25.5">
      <c r="A3" s="83" t="str">
        <f>riesgos!A2</f>
        <v>Acceso indebido a sistemas críticos mediante credenciales débiles o robadas.</v>
      </c>
      <c r="B3" s="83" t="str">
        <f>VLOOKUP(C3,TABLAS!$A$3:$B$7,2,FALSE)</f>
        <v>Baja</v>
      </c>
      <c r="C3" s="81">
        <v>2</v>
      </c>
      <c r="D3" s="81" t="str">
        <f>VLOOKUP(E3,TABLAS!$A$12:$B$16,2,FALSE)</f>
        <v>Medio 
(0,20)</v>
      </c>
      <c r="E3" s="81">
        <v>3</v>
      </c>
      <c r="F3" s="81">
        <f t="shared" ref="F3:F22" si="0">E3*C3</f>
        <v>6</v>
      </c>
      <c r="G3" s="81" t="str">
        <f>VLOOKUP(H3,TABLAS!$A$12:$B$16,2,FALSE)</f>
        <v>Medio 
(0,20)</v>
      </c>
      <c r="H3" s="81">
        <v>3</v>
      </c>
      <c r="I3" s="81">
        <f t="shared" ref="I3:I66" si="1">C3*H3</f>
        <v>6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</row>
    <row r="4" spans="1:181" s="1" customFormat="1" ht="25.5">
      <c r="A4" s="83" t="str">
        <f>riesgos!A3</f>
        <v>Explotación de fallas en interfaces o APIs para comprometer sistemas o extraer datos.</v>
      </c>
      <c r="B4" s="83" t="str">
        <f>VLOOKUP(C4,TABLAS!$A$3:$B$7,2,FALSE)</f>
        <v>Baja</v>
      </c>
      <c r="C4" s="81">
        <v>2</v>
      </c>
      <c r="D4" s="81" t="str">
        <f>VLOOKUP(E4,TABLAS!$A$12:$B$16,2,FALSE)</f>
        <v>Bajo
(0,10)</v>
      </c>
      <c r="E4" s="81">
        <v>2</v>
      </c>
      <c r="F4" s="81">
        <f t="shared" si="0"/>
        <v>4</v>
      </c>
      <c r="G4" s="81" t="str">
        <f>VLOOKUP(H4,TABLAS!$A$12:$B$16,2,FALSE)</f>
        <v>Medio 
(0,20)</v>
      </c>
      <c r="H4" s="81">
        <v>3</v>
      </c>
      <c r="I4" s="81">
        <f t="shared" si="1"/>
        <v>6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</row>
    <row r="5" spans="1:181" s="1" customFormat="1" ht="25.5">
      <c r="A5" s="83" t="str">
        <f>riesgos!A4</f>
        <v>Compromiso de cuentas de usuario por intentos automatizados de fuerza bruta.</v>
      </c>
      <c r="B5" s="83" t="str">
        <f>VLOOKUP(C5,TABLAS!$A$3:$B$7,2,FALSE)</f>
        <v>Media</v>
      </c>
      <c r="C5" s="81">
        <v>3</v>
      </c>
      <c r="D5" s="81" t="str">
        <f>VLOOKUP(E5,TABLAS!$A$12:$B$16,2,FALSE)</f>
        <v>Bajo
(0,10)</v>
      </c>
      <c r="E5" s="81">
        <v>2</v>
      </c>
      <c r="F5" s="81">
        <f t="shared" si="0"/>
        <v>6</v>
      </c>
      <c r="G5" s="81" t="str">
        <f>VLOOKUP(H5,TABLAS!$A$12:$B$16,2,FALSE)</f>
        <v>Medio 
(0,20)</v>
      </c>
      <c r="H5" s="81">
        <v>3</v>
      </c>
      <c r="I5" s="81">
        <f t="shared" si="1"/>
        <v>9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</row>
    <row r="6" spans="1:181" s="1" customFormat="1" ht="25.5">
      <c r="A6" s="83" t="str">
        <f>riesgos!A5</f>
        <v>Interrupción de servicios por sobrecarga maliciosa de tráfico (DDoS).</v>
      </c>
      <c r="B6" s="83" t="str">
        <f>VLOOKUP(C6,TABLAS!$A$3:$B$7,2,FALSE)</f>
        <v>Baja</v>
      </c>
      <c r="C6" s="81">
        <v>2</v>
      </c>
      <c r="D6" s="81" t="str">
        <f>VLOOKUP(E6,TABLAS!$A$12:$B$16,2,FALSE)</f>
        <v>Medio 
(0,20)</v>
      </c>
      <c r="E6" s="81">
        <v>3</v>
      </c>
      <c r="F6" s="81">
        <f t="shared" si="0"/>
        <v>6</v>
      </c>
      <c r="G6" s="81" t="str">
        <f>VLOOKUP(H6,TABLAS!$A$12:$B$16,2,FALSE)</f>
        <v>Medio 
(0,20)</v>
      </c>
      <c r="H6" s="81">
        <v>3</v>
      </c>
      <c r="I6" s="81">
        <f t="shared" si="1"/>
        <v>6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</row>
    <row r="7" spans="1:181" s="1" customFormat="1" ht="25.5">
      <c r="A7" s="83" t="str">
        <f>riesgos!A6</f>
        <v>Exposición de recursos sensibles por configuraciones erróneas o permisos inadecuados.</v>
      </c>
      <c r="B7" s="84" t="str">
        <f>VLOOKUP(C7,TABLAS!$A$3:$B$7,2,FALSE)</f>
        <v>Baja</v>
      </c>
      <c r="C7" s="81">
        <v>2</v>
      </c>
      <c r="D7" s="81" t="str">
        <f>VLOOKUP(E7,TABLAS!$A$12:$B$16,2,FALSE)</f>
        <v>Medio 
(0,20)</v>
      </c>
      <c r="E7" s="81">
        <v>3</v>
      </c>
      <c r="F7" s="81">
        <f t="shared" si="0"/>
        <v>6</v>
      </c>
      <c r="G7" s="81" t="str">
        <f>VLOOKUP(H7,TABLAS!$A$12:$B$16,2,FALSE)</f>
        <v>Medio 
(0,20)</v>
      </c>
      <c r="H7" s="81">
        <v>3</v>
      </c>
      <c r="I7" s="81">
        <f t="shared" si="1"/>
        <v>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</row>
    <row r="8" spans="1:181" s="1" customFormat="1" ht="25.5">
      <c r="A8" s="83" t="str">
        <f>riesgos!A7</f>
        <v>Acceso no autorizado por uso de contraseñas débiles, compartidas o mal gestionadas.</v>
      </c>
      <c r="B8" s="84" t="str">
        <f>VLOOKUP(C8,TABLAS!$A$3:$B$7,2,FALSE)</f>
        <v>Baja</v>
      </c>
      <c r="C8" s="81">
        <v>2</v>
      </c>
      <c r="D8" s="81" t="str">
        <f>VLOOKUP(E8,TABLAS!$A$12:$B$16,2,FALSE)</f>
        <v>Alto
(0,40)</v>
      </c>
      <c r="E8" s="81">
        <v>4</v>
      </c>
      <c r="F8" s="81">
        <f t="shared" si="0"/>
        <v>8</v>
      </c>
      <c r="G8" s="81" t="str">
        <f>VLOOKUP(H8,TABLAS!$A$12:$B$16,2,FALSE)</f>
        <v>Alto
(0,40)</v>
      </c>
      <c r="H8" s="81">
        <v>4</v>
      </c>
      <c r="I8" s="81">
        <f t="shared" si="1"/>
        <v>8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</row>
    <row r="9" spans="1:181" s="1" customFormat="1" ht="25.5">
      <c r="A9" s="83" t="str">
        <f>riesgos!A8</f>
        <v>Elevación ilegítima de privilegios por fallos en el control de accesos.</v>
      </c>
      <c r="B9" s="84" t="str">
        <f>VLOOKUP(C9,TABLAS!$A$3:$B$7,2,FALSE)</f>
        <v>Media</v>
      </c>
      <c r="C9" s="81">
        <v>3</v>
      </c>
      <c r="D9" s="81" t="str">
        <f>VLOOKUP(E9,TABLAS!$A$12:$B$16,2,FALSE)</f>
        <v>Alto
(0,40)</v>
      </c>
      <c r="E9" s="81">
        <v>4</v>
      </c>
      <c r="F9" s="81">
        <f t="shared" si="0"/>
        <v>12</v>
      </c>
      <c r="G9" s="81" t="str">
        <f>VLOOKUP(H9,TABLAS!$A$12:$B$16,2,FALSE)</f>
        <v>Alto
(0,40)</v>
      </c>
      <c r="H9" s="81">
        <v>4</v>
      </c>
      <c r="I9" s="81">
        <f t="shared" si="1"/>
        <v>12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</row>
    <row r="10" spans="1:181" s="1" customFormat="1" ht="25.5">
      <c r="A10" s="83" t="str">
        <f>riesgos!A9</f>
        <v>Acceso no autorizado debido a errores en los mecanismos de autenticación.</v>
      </c>
      <c r="B10" s="84" t="str">
        <f>VLOOKUP(C10,TABLAS!$A$3:$B$7,2,FALSE)</f>
        <v>Muy Baja</v>
      </c>
      <c r="C10" s="81">
        <v>1</v>
      </c>
      <c r="D10" s="81" t="str">
        <f>VLOOKUP(E10,TABLAS!$A$12:$B$16,2,FALSE)</f>
        <v>Bajo
(0,10)</v>
      </c>
      <c r="E10" s="81">
        <v>2</v>
      </c>
      <c r="F10" s="81">
        <f t="shared" si="0"/>
        <v>2</v>
      </c>
      <c r="G10" s="81" t="str">
        <f>VLOOKUP(H10,TABLAS!$A$12:$B$16,2,FALSE)</f>
        <v>Bajo
(0,10)</v>
      </c>
      <c r="H10" s="81">
        <v>2</v>
      </c>
      <c r="I10" s="81">
        <f t="shared" si="1"/>
        <v>2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</row>
    <row r="11" spans="1:181" s="1" customFormat="1" ht="25.5">
      <c r="A11" s="83" t="str">
        <f>riesgos!A10</f>
        <v>Exposición de información en tránsito por interceptación en canales no cifrados.</v>
      </c>
      <c r="B11" s="84" t="str">
        <f>VLOOKUP(C11,TABLAS!$A$3:$B$7,2,FALSE)</f>
        <v>Baja</v>
      </c>
      <c r="C11" s="81">
        <v>2</v>
      </c>
      <c r="D11" s="81" t="str">
        <f>VLOOKUP(E11,TABLAS!$A$12:$B$16,2,FALSE)</f>
        <v>Alto
(0,40)</v>
      </c>
      <c r="E11" s="81">
        <v>4</v>
      </c>
      <c r="F11" s="81">
        <f t="shared" si="0"/>
        <v>8</v>
      </c>
      <c r="G11" s="81" t="str">
        <f>VLOOKUP(H11,TABLAS!$A$12:$B$16,2,FALSE)</f>
        <v>Medio 
(0,20)</v>
      </c>
      <c r="H11" s="81">
        <v>3</v>
      </c>
      <c r="I11" s="81">
        <f t="shared" si="1"/>
        <v>6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</row>
    <row r="12" spans="1:181" s="1" customFormat="1" ht="25.5">
      <c r="A12" s="83" t="str">
        <f>riesgos!A11</f>
        <v>Alteración maliciosa de comunicaciones entre componentes o sistemas conectados.</v>
      </c>
      <c r="B12" s="84" t="str">
        <f>VLOOKUP(C12,TABLAS!$A$3:$B$7,2,FALSE)</f>
        <v>Baja</v>
      </c>
      <c r="C12" s="81">
        <v>2</v>
      </c>
      <c r="D12" s="81" t="str">
        <f>VLOOKUP(E12,TABLAS!$A$12:$B$16,2,FALSE)</f>
        <v>Medio 
(0,20)</v>
      </c>
      <c r="E12" s="81">
        <v>3</v>
      </c>
      <c r="F12" s="81">
        <f t="shared" si="0"/>
        <v>6</v>
      </c>
      <c r="G12" s="81" t="str">
        <f>VLOOKUP(H12,TABLAS!$A$12:$B$16,2,FALSE)</f>
        <v>Medio 
(0,20)</v>
      </c>
      <c r="H12" s="81">
        <v>3</v>
      </c>
      <c r="I12" s="81">
        <f t="shared" si="1"/>
        <v>6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</row>
    <row r="13" spans="1:181" s="1" customFormat="1" ht="25.5">
      <c r="A13" s="83" t="str">
        <f>riesgos!A12</f>
        <v>Pérdida o filtración de datos sensibles durante la transferencia entre nubes.</v>
      </c>
      <c r="B13" s="84" t="str">
        <f>VLOOKUP(C13,TABLAS!$A$3:$B$7,2,FALSE)</f>
        <v>Media</v>
      </c>
      <c r="C13" s="81">
        <v>3</v>
      </c>
      <c r="D13" s="81" t="str">
        <f>VLOOKUP(E13,TABLAS!$A$12:$B$16,2,FALSE)</f>
        <v>Alto
(0,40)</v>
      </c>
      <c r="E13" s="81">
        <v>4</v>
      </c>
      <c r="F13" s="81">
        <f t="shared" si="0"/>
        <v>12</v>
      </c>
      <c r="G13" s="81" t="str">
        <f>VLOOKUP(H13,TABLAS!$A$12:$B$16,2,FALSE)</f>
        <v>Alto
(0,40)</v>
      </c>
      <c r="H13" s="81">
        <v>4</v>
      </c>
      <c r="I13" s="81">
        <f t="shared" si="1"/>
        <v>12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</row>
    <row r="14" spans="1:181" s="1" customFormat="1" ht="25.5">
      <c r="A14" s="83" t="str">
        <f>riesgos!A13</f>
        <v>Pérdida de información por fallos en la replicación o sincronización entre entornos.</v>
      </c>
      <c r="B14" s="84" t="str">
        <f>VLOOKUP(C14,TABLAS!$A$3:$B$7,2,FALSE)</f>
        <v>Baja</v>
      </c>
      <c r="C14" s="81">
        <v>2</v>
      </c>
      <c r="D14" s="81" t="str">
        <f>VLOOKUP(E14,TABLAS!$A$12:$B$16,2,FALSE)</f>
        <v>Bajo
(0,10)</v>
      </c>
      <c r="E14" s="81">
        <v>2</v>
      </c>
      <c r="F14" s="81">
        <f t="shared" si="0"/>
        <v>4</v>
      </c>
      <c r="G14" s="81" t="str">
        <f>VLOOKUP(H14,TABLAS!$A$12:$B$16,2,FALSE)</f>
        <v>Bajo
(0,10)</v>
      </c>
      <c r="H14" s="81">
        <v>2</v>
      </c>
      <c r="I14" s="81">
        <f t="shared" si="1"/>
        <v>4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</row>
    <row r="15" spans="1:181" s="1" customFormat="1" ht="25.5">
      <c r="A15" s="83" t="str">
        <f>riesgos!A14</f>
        <v>Compromiso del sistema mediante la inyección de código malicioso en aplicaciones.</v>
      </c>
      <c r="B15" s="84" t="str">
        <f>VLOOKUP(C15,TABLAS!$A$3:$B$7,2,FALSE)</f>
        <v>Muy Baja</v>
      </c>
      <c r="C15" s="81">
        <v>1</v>
      </c>
      <c r="D15" s="81" t="str">
        <f>VLOOKUP(E15,TABLAS!$A$12:$B$16,2,FALSE)</f>
        <v>Bajo
(0,10)</v>
      </c>
      <c r="E15" s="81">
        <v>2</v>
      </c>
      <c r="F15" s="81">
        <f t="shared" si="0"/>
        <v>2</v>
      </c>
      <c r="G15" s="81" t="str">
        <f>VLOOKUP(H15,TABLAS!$A$12:$B$16,2,FALSE)</f>
        <v>Bajo
(0,10)</v>
      </c>
      <c r="H15" s="81">
        <v>2</v>
      </c>
      <c r="I15" s="81">
        <f t="shared" si="1"/>
        <v>2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</row>
    <row r="16" spans="1:181" s="1" customFormat="1" ht="25.5">
      <c r="A16" s="83" t="str">
        <f>riesgos!A15</f>
        <v>Exposición pública de datos críticos por errores de configuración o falta de control.</v>
      </c>
      <c r="B16" s="84" t="str">
        <f>VLOOKUP(C16,TABLAS!$A$3:$B$7,2,FALSE)</f>
        <v>Muy Baja</v>
      </c>
      <c r="C16" s="81">
        <v>1</v>
      </c>
      <c r="D16" s="81" t="str">
        <f>VLOOKUP(E16,TABLAS!$A$12:$B$16,2,FALSE)</f>
        <v>Alto
(0,40)</v>
      </c>
      <c r="E16" s="81">
        <v>4</v>
      </c>
      <c r="F16" s="81">
        <f t="shared" si="0"/>
        <v>4</v>
      </c>
      <c r="G16" s="81" t="str">
        <f>VLOOKUP(H16,TABLAS!$A$12:$B$16,2,FALSE)</f>
        <v>Alto
(0,40)</v>
      </c>
      <c r="H16" s="81">
        <v>4</v>
      </c>
      <c r="I16" s="81">
        <f t="shared" si="1"/>
        <v>4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</row>
    <row r="17" spans="1:181" s="1" customFormat="1" ht="25.5">
      <c r="A17" s="83" t="str">
        <f>riesgos!A16</f>
        <v>Incidentes de seguridad causados por políticas débiles o mal implementadas.</v>
      </c>
      <c r="B17" s="84" t="str">
        <f>VLOOKUP(C17,TABLAS!$A$3:$B$7,2,FALSE)</f>
        <v>Baja</v>
      </c>
      <c r="C17" s="81">
        <v>2</v>
      </c>
      <c r="D17" s="81" t="str">
        <f>VLOOKUP(E17,TABLAS!$A$12:$B$16,2,FALSE)</f>
        <v>Medio 
(0,20)</v>
      </c>
      <c r="E17" s="81">
        <v>3</v>
      </c>
      <c r="F17" s="81">
        <f t="shared" si="0"/>
        <v>6</v>
      </c>
      <c r="G17" s="81" t="str">
        <f>VLOOKUP(H17,TABLAS!$A$12:$B$16,2,FALSE)</f>
        <v>Medio 
(0,20)</v>
      </c>
      <c r="H17" s="81">
        <v>3</v>
      </c>
      <c r="I17" s="81">
        <f t="shared" si="1"/>
        <v>6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</row>
    <row r="18" spans="1:181" s="1" customFormat="1">
      <c r="A18" s="10">
        <f>riesgos!A17</f>
        <v>0</v>
      </c>
      <c r="B18" s="8" t="e">
        <f>VLOOKUP(C18,TABLAS!$A$3:$B$7,2,FALSE)</f>
        <v>#N/A</v>
      </c>
      <c r="C18" s="9"/>
      <c r="D18" s="1" t="e">
        <f>VLOOKUP(E18,TABLAS!$A$12:$B$16,2,FALSE)</f>
        <v>#N/A</v>
      </c>
      <c r="E18" s="9"/>
      <c r="F18" s="5">
        <f t="shared" si="0"/>
        <v>0</v>
      </c>
      <c r="G18" s="1" t="e">
        <f>VLOOKUP(H18,TABLAS!$A$12:$B$16,2,FALSE)</f>
        <v>#N/A</v>
      </c>
      <c r="H18" s="9"/>
      <c r="I18" s="5">
        <f t="shared" si="1"/>
        <v>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</row>
    <row r="19" spans="1:181" s="1" customFormat="1">
      <c r="A19" s="10">
        <f>riesgos!A18</f>
        <v>0</v>
      </c>
      <c r="B19" s="8" t="e">
        <f>VLOOKUP(C19,TABLAS!$A$3:$B$7,2,FALSE)</f>
        <v>#N/A</v>
      </c>
      <c r="C19" s="9"/>
      <c r="D19" s="1" t="e">
        <f>VLOOKUP(E19,TABLAS!$A$12:$B$16,2,FALSE)</f>
        <v>#N/A</v>
      </c>
      <c r="E19" s="9"/>
      <c r="F19" s="5">
        <f t="shared" si="0"/>
        <v>0</v>
      </c>
      <c r="G19" s="1" t="e">
        <f>VLOOKUP(H19,TABLAS!$A$12:$B$16,2,FALSE)</f>
        <v>#N/A</v>
      </c>
      <c r="H19" s="9"/>
      <c r="I19" s="5">
        <f t="shared" si="1"/>
        <v>0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</row>
    <row r="20" spans="1:181" s="1" customFormat="1">
      <c r="A20" s="10">
        <f>riesgos!A19</f>
        <v>0</v>
      </c>
      <c r="B20" s="8" t="e">
        <f>VLOOKUP(C20,TABLAS!$A$3:$B$7,2,FALSE)</f>
        <v>#N/A</v>
      </c>
      <c r="C20" s="9"/>
      <c r="D20" s="1" t="e">
        <f>VLOOKUP(E20,TABLAS!$A$12:$B$16,2,FALSE)</f>
        <v>#N/A</v>
      </c>
      <c r="E20" s="9"/>
      <c r="F20" s="5">
        <f t="shared" si="0"/>
        <v>0</v>
      </c>
      <c r="G20" s="1" t="e">
        <f>VLOOKUP(H20,TABLAS!$A$12:$B$16,2,FALSE)</f>
        <v>#N/A</v>
      </c>
      <c r="H20" s="9"/>
      <c r="I20" s="5">
        <f t="shared" si="1"/>
        <v>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</row>
    <row r="21" spans="1:181" s="1" customFormat="1">
      <c r="A21" s="10">
        <f>riesgos!A20</f>
        <v>0</v>
      </c>
      <c r="B21" s="8" t="e">
        <f>VLOOKUP(C21,TABLAS!$A$3:$B$7,2,FALSE)</f>
        <v>#N/A</v>
      </c>
      <c r="C21" s="9"/>
      <c r="D21" s="1" t="e">
        <f>VLOOKUP(E21,TABLAS!$A$12:$B$16,2,FALSE)</f>
        <v>#N/A</v>
      </c>
      <c r="E21" s="9"/>
      <c r="F21" s="5">
        <f t="shared" si="0"/>
        <v>0</v>
      </c>
      <c r="G21" s="1" t="e">
        <f>VLOOKUP(H21,TABLAS!$A$12:$B$16,2,FALSE)</f>
        <v>#N/A</v>
      </c>
      <c r="H21" s="9"/>
      <c r="I21" s="5">
        <f t="shared" si="1"/>
        <v>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</row>
    <row r="22" spans="1:181" s="1" customFormat="1">
      <c r="A22" s="10">
        <f>riesgos!A21</f>
        <v>0</v>
      </c>
      <c r="B22" s="8" t="e">
        <f>VLOOKUP(C22,TABLAS!$A$3:$B$7,2,FALSE)</f>
        <v>#N/A</v>
      </c>
      <c r="C22" s="9"/>
      <c r="D22" s="1" t="e">
        <f>VLOOKUP(E22,TABLAS!$A$12:$B$16,2,FALSE)</f>
        <v>#N/A</v>
      </c>
      <c r="E22" s="9"/>
      <c r="F22" s="5">
        <f t="shared" si="0"/>
        <v>0</v>
      </c>
      <c r="G22" s="1" t="e">
        <f>VLOOKUP(H22,TABLAS!$A$12:$B$16,2,FALSE)</f>
        <v>#N/A</v>
      </c>
      <c r="H22" s="9"/>
      <c r="I22" s="5">
        <f t="shared" si="1"/>
        <v>0</v>
      </c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</row>
    <row r="23" spans="1:181" s="1" customFormat="1">
      <c r="A23" s="10"/>
      <c r="B23" s="8" t="e">
        <f>VLOOKUP(C23,TABLAS!$A$3:$B$7,2,FALSE)</f>
        <v>#N/A</v>
      </c>
      <c r="C23" s="9"/>
      <c r="D23" s="1" t="e">
        <f>VLOOKUP(E23,TABLAS!$A$12:$B$16,2,FALSE)</f>
        <v>#N/A</v>
      </c>
      <c r="E23" s="9"/>
      <c r="F23" s="5"/>
      <c r="G23" s="1" t="e">
        <f>VLOOKUP(H23,TABLAS!$A$12:$B$16,2,FALSE)</f>
        <v>#N/A</v>
      </c>
      <c r="H23" s="9"/>
      <c r="I23" s="5">
        <f t="shared" si="1"/>
        <v>0</v>
      </c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</row>
    <row r="24" spans="1:181" s="1" customFormat="1">
      <c r="A24" s="10"/>
      <c r="B24" s="8" t="e">
        <f>VLOOKUP(C24,TABLAS!$A$3:$B$7,2,FALSE)</f>
        <v>#N/A</v>
      </c>
      <c r="C24" s="9"/>
      <c r="D24" s="1" t="e">
        <f>VLOOKUP(E24,TABLAS!$A$12:$B$16,2,FALSE)</f>
        <v>#N/A</v>
      </c>
      <c r="E24" s="9"/>
      <c r="F24" s="5"/>
      <c r="G24" s="1" t="e">
        <f>VLOOKUP(H24,TABLAS!$A$12:$B$16,2,FALSE)</f>
        <v>#N/A</v>
      </c>
      <c r="H24" s="9"/>
      <c r="I24" s="5">
        <f t="shared" si="1"/>
        <v>0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</row>
    <row r="25" spans="1:181" s="1" customFormat="1">
      <c r="A25" s="10"/>
      <c r="B25" s="8" t="e">
        <f>VLOOKUP(C25,TABLAS!$A$3:$B$7,2,FALSE)</f>
        <v>#N/A</v>
      </c>
      <c r="C25" s="9"/>
      <c r="D25" s="1" t="e">
        <f>VLOOKUP(E25,TABLAS!$A$12:$B$16,2,FALSE)</f>
        <v>#N/A</v>
      </c>
      <c r="E25" s="9"/>
      <c r="F25" s="5"/>
      <c r="G25" s="1" t="e">
        <f>VLOOKUP(H25,TABLAS!$A$12:$B$16,2,FALSE)</f>
        <v>#N/A</v>
      </c>
      <c r="H25" s="9"/>
      <c r="I25" s="5">
        <f t="shared" si="1"/>
        <v>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</row>
    <row r="26" spans="1:181" s="1" customFormat="1">
      <c r="A26" s="10"/>
      <c r="B26" s="8" t="e">
        <f>VLOOKUP(C26,TABLAS!$A$3:$B$7,2,FALSE)</f>
        <v>#N/A</v>
      </c>
      <c r="C26" s="9"/>
      <c r="D26" s="1" t="e">
        <f>VLOOKUP(E26,TABLAS!$A$12:$B$16,2,FALSE)</f>
        <v>#N/A</v>
      </c>
      <c r="E26" s="9"/>
      <c r="F26" s="5"/>
      <c r="G26" s="1" t="e">
        <f>VLOOKUP(H26,TABLAS!$A$12:$B$16,2,FALSE)</f>
        <v>#N/A</v>
      </c>
      <c r="H26" s="9"/>
      <c r="I26" s="5">
        <f t="shared" si="1"/>
        <v>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</row>
    <row r="27" spans="1:181" s="1" customFormat="1">
      <c r="A27" s="10"/>
      <c r="B27" s="8" t="e">
        <f>VLOOKUP(C27,TABLAS!$A$3:$B$7,2,FALSE)</f>
        <v>#N/A</v>
      </c>
      <c r="C27" s="9"/>
      <c r="D27" s="1" t="e">
        <f>VLOOKUP(E27,TABLAS!$A$12:$B$16,2,FALSE)</f>
        <v>#N/A</v>
      </c>
      <c r="E27" s="9"/>
      <c r="F27" s="5"/>
      <c r="G27" s="1" t="e">
        <f>VLOOKUP(H27,TABLAS!$A$12:$B$16,2,FALSE)</f>
        <v>#N/A</v>
      </c>
      <c r="H27" s="9"/>
      <c r="I27" s="5">
        <f t="shared" si="1"/>
        <v>0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</row>
    <row r="28" spans="1:181" s="1" customFormat="1">
      <c r="A28" s="10"/>
      <c r="B28" s="8" t="e">
        <f>VLOOKUP(C28,TABLAS!$A$3:$B$7,2,FALSE)</f>
        <v>#N/A</v>
      </c>
      <c r="C28" s="9"/>
      <c r="D28" s="1" t="e">
        <f>VLOOKUP(E28,TABLAS!$A$12:$B$16,2,FALSE)</f>
        <v>#N/A</v>
      </c>
      <c r="E28" s="9"/>
      <c r="F28" s="5"/>
      <c r="G28" s="1" t="e">
        <f>VLOOKUP(H28,TABLAS!$A$12:$B$16,2,FALSE)</f>
        <v>#N/A</v>
      </c>
      <c r="H28" s="9"/>
      <c r="I28" s="5">
        <f t="shared" si="1"/>
        <v>0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</row>
    <row r="29" spans="1:181" s="1" customFormat="1">
      <c r="A29" s="10"/>
      <c r="B29" s="8" t="e">
        <f>VLOOKUP(C29,TABLAS!$A$3:$B$7,2,FALSE)</f>
        <v>#N/A</v>
      </c>
      <c r="C29" s="9"/>
      <c r="D29" s="1" t="e">
        <f>VLOOKUP(E29,TABLAS!$A$12:$B$16,2,FALSE)</f>
        <v>#N/A</v>
      </c>
      <c r="E29" s="9"/>
      <c r="F29" s="5"/>
      <c r="G29" s="1" t="e">
        <f>VLOOKUP(H29,TABLAS!$A$12:$B$16,2,FALSE)</f>
        <v>#N/A</v>
      </c>
      <c r="H29" s="9"/>
      <c r="I29" s="5">
        <f t="shared" si="1"/>
        <v>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</row>
    <row r="30" spans="1:181" s="1" customFormat="1">
      <c r="A30" s="10"/>
      <c r="B30" s="8" t="e">
        <f>VLOOKUP(C30,TABLAS!$A$3:$B$7,2,FALSE)</f>
        <v>#N/A</v>
      </c>
      <c r="C30" s="9"/>
      <c r="D30" s="1" t="e">
        <f>VLOOKUP(E30,TABLAS!$A$12:$B$16,2,FALSE)</f>
        <v>#N/A</v>
      </c>
      <c r="E30" s="9"/>
      <c r="F30" s="5"/>
      <c r="G30" s="1" t="e">
        <f>VLOOKUP(H30,TABLAS!$A$12:$B$16,2,FALSE)</f>
        <v>#N/A</v>
      </c>
      <c r="H30" s="9"/>
      <c r="I30" s="5">
        <f t="shared" si="1"/>
        <v>0</v>
      </c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</row>
    <row r="31" spans="1:181" s="1" customFormat="1">
      <c r="A31" s="10"/>
      <c r="B31" s="8" t="e">
        <f>VLOOKUP(C31,TABLAS!$A$3:$B$7,2,FALSE)</f>
        <v>#N/A</v>
      </c>
      <c r="C31" s="9"/>
      <c r="D31" s="1" t="e">
        <f>VLOOKUP(E31,TABLAS!$A$12:$B$16,2,FALSE)</f>
        <v>#N/A</v>
      </c>
      <c r="E31" s="9"/>
      <c r="F31" s="5"/>
      <c r="G31" s="1" t="e">
        <f>VLOOKUP(H31,TABLAS!$A$12:$B$16,2,FALSE)</f>
        <v>#N/A</v>
      </c>
      <c r="H31" s="9"/>
      <c r="I31" s="5">
        <f t="shared" si="1"/>
        <v>0</v>
      </c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</row>
    <row r="32" spans="1:181" s="1" customFormat="1">
      <c r="A32" s="10"/>
      <c r="B32" s="8" t="e">
        <f>VLOOKUP(C32,TABLAS!$A$3:$B$7,2,FALSE)</f>
        <v>#N/A</v>
      </c>
      <c r="C32" s="9"/>
      <c r="D32" s="1" t="e">
        <f>VLOOKUP(E32,TABLAS!$A$12:$B$16,2,FALSE)</f>
        <v>#N/A</v>
      </c>
      <c r="E32" s="9"/>
      <c r="F32" s="5"/>
      <c r="G32" s="1" t="e">
        <f>VLOOKUP(H32,TABLAS!$A$12:$B$16,2,FALSE)</f>
        <v>#N/A</v>
      </c>
      <c r="H32" s="9"/>
      <c r="I32" s="5">
        <f t="shared" si="1"/>
        <v>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</row>
    <row r="33" spans="1:181" s="1" customFormat="1">
      <c r="A33" s="10"/>
      <c r="B33" s="8" t="e">
        <f>VLOOKUP(C33,TABLAS!$A$3:$B$7,2,FALSE)</f>
        <v>#N/A</v>
      </c>
      <c r="C33" s="9"/>
      <c r="D33" s="1" t="e">
        <f>VLOOKUP(E33,TABLAS!$A$12:$B$16,2,FALSE)</f>
        <v>#N/A</v>
      </c>
      <c r="E33" s="9"/>
      <c r="F33" s="5"/>
      <c r="G33" s="1" t="e">
        <f>VLOOKUP(H33,TABLAS!$A$12:$B$16,2,FALSE)</f>
        <v>#N/A</v>
      </c>
      <c r="H33" s="9"/>
      <c r="I33" s="5">
        <f t="shared" si="1"/>
        <v>0</v>
      </c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</row>
    <row r="34" spans="1:181" s="1" customFormat="1">
      <c r="A34" s="10"/>
      <c r="B34" s="8" t="e">
        <f>VLOOKUP(C34,TABLAS!$A$3:$B$7,2,FALSE)</f>
        <v>#N/A</v>
      </c>
      <c r="C34" s="9"/>
      <c r="D34" s="1" t="e">
        <f>VLOOKUP(E34,TABLAS!$A$12:$B$16,2,FALSE)</f>
        <v>#N/A</v>
      </c>
      <c r="E34" s="9"/>
      <c r="F34" s="5"/>
      <c r="G34" s="1" t="e">
        <f>VLOOKUP(H34,TABLAS!$A$12:$B$16,2,FALSE)</f>
        <v>#N/A</v>
      </c>
      <c r="H34" s="9"/>
      <c r="I34" s="5">
        <f t="shared" si="1"/>
        <v>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</row>
    <row r="35" spans="1:181" s="1" customFormat="1">
      <c r="A35" s="10"/>
      <c r="B35" s="8" t="e">
        <f>VLOOKUP(C35,TABLAS!$A$3:$B$7,2,FALSE)</f>
        <v>#N/A</v>
      </c>
      <c r="C35" s="9"/>
      <c r="D35" s="1" t="e">
        <f>VLOOKUP(E35,TABLAS!$A$12:$B$16,2,FALSE)</f>
        <v>#N/A</v>
      </c>
      <c r="E35" s="9"/>
      <c r="F35" s="5"/>
      <c r="G35" s="1" t="e">
        <f>VLOOKUP(H35,TABLAS!$A$12:$B$16,2,FALSE)</f>
        <v>#N/A</v>
      </c>
      <c r="H35" s="9"/>
      <c r="I35" s="5">
        <f t="shared" si="1"/>
        <v>0</v>
      </c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</row>
    <row r="36" spans="1:181" s="1" customFormat="1">
      <c r="A36" s="10"/>
      <c r="B36" s="8" t="e">
        <f>VLOOKUP(C36,TABLAS!$A$3:$B$7,2,FALSE)</f>
        <v>#N/A</v>
      </c>
      <c r="C36" s="9"/>
      <c r="D36" s="1" t="e">
        <f>VLOOKUP(E36,TABLAS!$A$12:$B$16,2,FALSE)</f>
        <v>#N/A</v>
      </c>
      <c r="E36" s="9"/>
      <c r="F36" s="5"/>
      <c r="G36" s="1" t="e">
        <f>VLOOKUP(H36,TABLAS!$A$12:$B$16,2,FALSE)</f>
        <v>#N/A</v>
      </c>
      <c r="H36" s="9"/>
      <c r="I36" s="5">
        <f t="shared" si="1"/>
        <v>0</v>
      </c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</row>
    <row r="37" spans="1:181" s="1" customFormat="1">
      <c r="A37" s="10"/>
      <c r="B37" s="8" t="e">
        <f>VLOOKUP(C37,TABLAS!$A$3:$B$7,2,FALSE)</f>
        <v>#N/A</v>
      </c>
      <c r="C37" s="9"/>
      <c r="D37" s="1" t="e">
        <f>VLOOKUP(E37,TABLAS!$A$12:$B$16,2,FALSE)</f>
        <v>#N/A</v>
      </c>
      <c r="E37" s="9"/>
      <c r="F37" s="5"/>
      <c r="G37" s="1" t="e">
        <f>VLOOKUP(H37,TABLAS!$A$12:$B$16,2,FALSE)</f>
        <v>#N/A</v>
      </c>
      <c r="H37" s="9"/>
      <c r="I37" s="5">
        <f t="shared" si="1"/>
        <v>0</v>
      </c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</row>
    <row r="38" spans="1:181" s="1" customFormat="1">
      <c r="A38" s="10"/>
      <c r="B38" s="8" t="e">
        <f>VLOOKUP(C38,TABLAS!$A$3:$B$7,2,FALSE)</f>
        <v>#N/A</v>
      </c>
      <c r="C38" s="9"/>
      <c r="D38" s="1" t="e">
        <f>VLOOKUP(E38,TABLAS!$A$12:$B$16,2,FALSE)</f>
        <v>#N/A</v>
      </c>
      <c r="E38" s="9"/>
      <c r="F38" s="5"/>
      <c r="G38" s="1" t="e">
        <f>VLOOKUP(H38,TABLAS!$A$12:$B$16,2,FALSE)</f>
        <v>#N/A</v>
      </c>
      <c r="H38" s="9"/>
      <c r="I38" s="5">
        <f t="shared" si="1"/>
        <v>0</v>
      </c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</row>
    <row r="39" spans="1:181" s="1" customFormat="1">
      <c r="A39" s="10"/>
      <c r="B39" s="8" t="e">
        <f>VLOOKUP(C39,TABLAS!$A$3:$B$7,2,FALSE)</f>
        <v>#N/A</v>
      </c>
      <c r="C39" s="9"/>
      <c r="D39" s="1" t="e">
        <f>VLOOKUP(E39,TABLAS!$A$12:$B$16,2,FALSE)</f>
        <v>#N/A</v>
      </c>
      <c r="E39" s="9"/>
      <c r="F39" s="5"/>
      <c r="G39" s="1" t="e">
        <f>VLOOKUP(H39,TABLAS!$A$12:$B$16,2,FALSE)</f>
        <v>#N/A</v>
      </c>
      <c r="H39" s="9"/>
      <c r="I39" s="5">
        <f t="shared" si="1"/>
        <v>0</v>
      </c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</row>
    <row r="40" spans="1:181" s="1" customFormat="1">
      <c r="A40" s="10"/>
      <c r="B40" s="8" t="e">
        <f>VLOOKUP(C40,TABLAS!$A$3:$B$7,2,FALSE)</f>
        <v>#N/A</v>
      </c>
      <c r="C40" s="9"/>
      <c r="D40" s="1" t="e">
        <f>VLOOKUP(E40,TABLAS!$A$12:$B$16,2,FALSE)</f>
        <v>#N/A</v>
      </c>
      <c r="E40" s="9"/>
      <c r="F40" s="5"/>
      <c r="G40" s="1" t="e">
        <f>VLOOKUP(H40,TABLAS!$A$12:$B$16,2,FALSE)</f>
        <v>#N/A</v>
      </c>
      <c r="H40" s="9"/>
      <c r="I40" s="5">
        <f t="shared" si="1"/>
        <v>0</v>
      </c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</row>
    <row r="41" spans="1:181">
      <c r="A41" s="10"/>
      <c r="B41" s="8" t="e">
        <f>VLOOKUP(C41,TABLAS!$A$3:$B$7,2,FALSE)</f>
        <v>#N/A</v>
      </c>
      <c r="C41" s="9"/>
      <c r="D41" s="1" t="e">
        <f>VLOOKUP(E41,TABLAS!$A$12:$B$16,2,FALSE)</f>
        <v>#N/A</v>
      </c>
      <c r="E41" s="9"/>
      <c r="F41" s="5"/>
      <c r="G41" s="1" t="e">
        <f>VLOOKUP(H41,TABLAS!$A$12:$B$16,2,FALSE)</f>
        <v>#N/A</v>
      </c>
      <c r="H41" s="9"/>
      <c r="I41" s="5">
        <f t="shared" si="1"/>
        <v>0</v>
      </c>
    </row>
    <row r="42" spans="1:181">
      <c r="A42" s="10"/>
      <c r="B42" s="8" t="e">
        <f>VLOOKUP(C42,TABLAS!$A$3:$B$7,2,FALSE)</f>
        <v>#N/A</v>
      </c>
      <c r="C42" s="9"/>
      <c r="D42" s="1" t="e">
        <f>VLOOKUP(E42,TABLAS!$A$12:$B$16,2,FALSE)</f>
        <v>#N/A</v>
      </c>
      <c r="E42" s="9"/>
      <c r="F42" s="5"/>
      <c r="G42" s="1" t="e">
        <f>VLOOKUP(H42,TABLAS!$A$12:$B$16,2,FALSE)</f>
        <v>#N/A</v>
      </c>
      <c r="H42" s="9"/>
      <c r="I42" s="5">
        <f t="shared" si="1"/>
        <v>0</v>
      </c>
    </row>
    <row r="43" spans="1:181">
      <c r="A43" s="10"/>
      <c r="B43" s="8" t="e">
        <f>VLOOKUP(C43,TABLAS!$A$3:$B$7,2,FALSE)</f>
        <v>#N/A</v>
      </c>
      <c r="C43" s="9"/>
      <c r="D43" s="1" t="e">
        <f>VLOOKUP(E43,TABLAS!$A$12:$B$16,2,FALSE)</f>
        <v>#N/A</v>
      </c>
      <c r="E43" s="9"/>
      <c r="F43" s="5"/>
      <c r="G43" s="1" t="e">
        <f>VLOOKUP(H43,TABLAS!$A$12:$B$16,2,FALSE)</f>
        <v>#N/A</v>
      </c>
      <c r="H43" s="9"/>
      <c r="I43" s="5">
        <f t="shared" si="1"/>
        <v>0</v>
      </c>
    </row>
    <row r="44" spans="1:181">
      <c r="A44" s="10"/>
      <c r="B44" s="8" t="e">
        <f>VLOOKUP(C44,TABLAS!$A$3:$B$7,2,FALSE)</f>
        <v>#N/A</v>
      </c>
      <c r="C44" s="9"/>
      <c r="D44" s="1" t="e">
        <f>VLOOKUP(E44,TABLAS!$A$12:$B$16,2,FALSE)</f>
        <v>#N/A</v>
      </c>
      <c r="E44" s="9"/>
      <c r="F44" s="5"/>
      <c r="G44" s="1" t="e">
        <f>VLOOKUP(H44,TABLAS!$A$12:$B$16,2,FALSE)</f>
        <v>#N/A</v>
      </c>
      <c r="H44" s="9"/>
      <c r="I44" s="5">
        <f t="shared" si="1"/>
        <v>0</v>
      </c>
    </row>
    <row r="45" spans="1:181">
      <c r="A45" s="10"/>
      <c r="B45" s="8" t="e">
        <f>VLOOKUP(C45,TABLAS!$A$3:$B$7,2,FALSE)</f>
        <v>#N/A</v>
      </c>
      <c r="C45" s="9"/>
      <c r="D45" s="1" t="e">
        <f>VLOOKUP(E45,TABLAS!$A$12:$B$16,2,FALSE)</f>
        <v>#N/A</v>
      </c>
      <c r="E45" s="9"/>
      <c r="F45" s="5"/>
      <c r="G45" s="1" t="e">
        <f>VLOOKUP(H45,TABLAS!$A$12:$B$16,2,FALSE)</f>
        <v>#N/A</v>
      </c>
      <c r="H45" s="9"/>
      <c r="I45" s="5">
        <f t="shared" si="1"/>
        <v>0</v>
      </c>
    </row>
    <row r="46" spans="1:181">
      <c r="A46" s="10"/>
      <c r="B46" s="8" t="e">
        <f>VLOOKUP(C46,TABLAS!$A$3:$B$7,2,FALSE)</f>
        <v>#N/A</v>
      </c>
      <c r="C46" s="9"/>
      <c r="D46" s="1" t="e">
        <f>VLOOKUP(E46,TABLAS!$A$12:$B$16,2,FALSE)</f>
        <v>#N/A</v>
      </c>
      <c r="E46" s="9"/>
      <c r="F46" s="5"/>
      <c r="G46" s="1" t="e">
        <f>VLOOKUP(H46,TABLAS!$A$12:$B$16,2,FALSE)</f>
        <v>#N/A</v>
      </c>
      <c r="H46" s="9"/>
      <c r="I46" s="5">
        <f t="shared" si="1"/>
        <v>0</v>
      </c>
    </row>
    <row r="47" spans="1:181">
      <c r="A47" s="10"/>
      <c r="B47" s="8" t="e">
        <f>VLOOKUP(C47,TABLAS!$A$3:$B$7,2,FALSE)</f>
        <v>#N/A</v>
      </c>
      <c r="C47" s="9"/>
      <c r="D47" s="1" t="e">
        <f>VLOOKUP(E47,TABLAS!$A$12:$B$16,2,FALSE)</f>
        <v>#N/A</v>
      </c>
      <c r="E47" s="9"/>
      <c r="F47" s="5"/>
      <c r="G47" s="1" t="e">
        <f>VLOOKUP(H47,TABLAS!$A$12:$B$16,2,FALSE)</f>
        <v>#N/A</v>
      </c>
      <c r="H47" s="9"/>
      <c r="I47" s="5">
        <f t="shared" si="1"/>
        <v>0</v>
      </c>
    </row>
    <row r="48" spans="1:181">
      <c r="A48" s="10"/>
      <c r="B48" s="8" t="e">
        <f>VLOOKUP(C48,TABLAS!$A$3:$B$7,2,FALSE)</f>
        <v>#N/A</v>
      </c>
      <c r="C48" s="9"/>
      <c r="D48" s="1" t="e">
        <f>VLOOKUP(E48,TABLAS!$A$12:$B$16,2,FALSE)</f>
        <v>#N/A</v>
      </c>
      <c r="E48" s="9"/>
      <c r="F48" s="5"/>
      <c r="G48" s="1" t="e">
        <f>VLOOKUP(H48,TABLAS!$A$12:$B$16,2,FALSE)</f>
        <v>#N/A</v>
      </c>
      <c r="H48" s="9"/>
      <c r="I48" s="5">
        <f t="shared" si="1"/>
        <v>0</v>
      </c>
    </row>
    <row r="49" spans="1:9">
      <c r="A49" s="10"/>
      <c r="B49" s="8" t="e">
        <f>VLOOKUP(C49,TABLAS!$A$3:$B$7,2,FALSE)</f>
        <v>#N/A</v>
      </c>
      <c r="C49" s="9"/>
      <c r="D49" s="1" t="e">
        <f>VLOOKUP(E49,TABLAS!$A$12:$B$16,2,FALSE)</f>
        <v>#N/A</v>
      </c>
      <c r="E49" s="9"/>
      <c r="F49" s="5"/>
      <c r="G49" s="1" t="e">
        <f>VLOOKUP(H49,TABLAS!$A$12:$B$16,2,FALSE)</f>
        <v>#N/A</v>
      </c>
      <c r="H49" s="9"/>
      <c r="I49" s="5">
        <f t="shared" si="1"/>
        <v>0</v>
      </c>
    </row>
    <row r="50" spans="1:9">
      <c r="A50" s="10"/>
      <c r="B50" s="8" t="e">
        <f>VLOOKUP(C50,TABLAS!$A$3:$B$7,2,FALSE)</f>
        <v>#N/A</v>
      </c>
      <c r="C50" s="9"/>
      <c r="D50" s="1" t="e">
        <f>VLOOKUP(E50,TABLAS!$A$12:$B$16,2,FALSE)</f>
        <v>#N/A</v>
      </c>
      <c r="E50" s="9"/>
      <c r="F50" s="5"/>
      <c r="G50" s="1" t="e">
        <f>VLOOKUP(H50,TABLAS!$A$12:$B$16,2,FALSE)</f>
        <v>#N/A</v>
      </c>
      <c r="H50" s="9"/>
      <c r="I50" s="5">
        <f t="shared" si="1"/>
        <v>0</v>
      </c>
    </row>
    <row r="51" spans="1:9">
      <c r="A51" s="10"/>
      <c r="B51" s="8" t="e">
        <f>VLOOKUP(C51,TABLAS!$A$3:$B$7,2,FALSE)</f>
        <v>#N/A</v>
      </c>
      <c r="C51" s="9"/>
      <c r="D51" s="1" t="e">
        <f>VLOOKUP(E51,TABLAS!$A$12:$B$16,2,FALSE)</f>
        <v>#N/A</v>
      </c>
      <c r="E51" s="9"/>
      <c r="F51" s="5"/>
      <c r="G51" s="1" t="e">
        <f>VLOOKUP(H51,TABLAS!$A$12:$B$16,2,FALSE)</f>
        <v>#N/A</v>
      </c>
      <c r="H51" s="9"/>
      <c r="I51" s="5">
        <f t="shared" si="1"/>
        <v>0</v>
      </c>
    </row>
    <row r="52" spans="1:9">
      <c r="A52" s="10"/>
      <c r="B52" s="8" t="e">
        <f>VLOOKUP(C52,TABLAS!$A$3:$B$7,2,FALSE)</f>
        <v>#N/A</v>
      </c>
      <c r="C52" s="9"/>
      <c r="D52" s="1" t="e">
        <f>VLOOKUP(E52,TABLAS!$A$12:$B$16,2,FALSE)</f>
        <v>#N/A</v>
      </c>
      <c r="E52" s="9"/>
      <c r="F52" s="5"/>
      <c r="G52" s="1" t="e">
        <f>VLOOKUP(H52,TABLAS!$A$12:$B$16,2,FALSE)</f>
        <v>#N/A</v>
      </c>
      <c r="H52" s="9"/>
      <c r="I52" s="5">
        <f t="shared" si="1"/>
        <v>0</v>
      </c>
    </row>
    <row r="53" spans="1:9">
      <c r="A53" s="10"/>
      <c r="B53" s="8" t="e">
        <f>VLOOKUP(C53,TABLAS!$A$3:$B$7,2,FALSE)</f>
        <v>#N/A</v>
      </c>
      <c r="C53" s="9"/>
      <c r="D53" s="1" t="e">
        <f>VLOOKUP(E53,TABLAS!$A$12:$B$16,2,FALSE)</f>
        <v>#N/A</v>
      </c>
      <c r="E53" s="9"/>
      <c r="F53" s="5"/>
      <c r="G53" s="1" t="e">
        <f>VLOOKUP(H53,TABLAS!$A$12:$B$16,2,FALSE)</f>
        <v>#N/A</v>
      </c>
      <c r="H53" s="9"/>
      <c r="I53" s="5">
        <f t="shared" si="1"/>
        <v>0</v>
      </c>
    </row>
    <row r="54" spans="1:9">
      <c r="A54" s="10"/>
      <c r="B54" s="8" t="e">
        <f>VLOOKUP(C54,TABLAS!$A$3:$B$7,2,FALSE)</f>
        <v>#N/A</v>
      </c>
      <c r="C54" s="9"/>
      <c r="D54" s="1" t="e">
        <f>VLOOKUP(E54,TABLAS!$A$12:$B$16,2,FALSE)</f>
        <v>#N/A</v>
      </c>
      <c r="E54" s="9"/>
      <c r="F54" s="5"/>
      <c r="G54" s="1" t="e">
        <f>VLOOKUP(H54,TABLAS!$A$12:$B$16,2,FALSE)</f>
        <v>#N/A</v>
      </c>
      <c r="H54" s="9"/>
      <c r="I54" s="5">
        <f t="shared" si="1"/>
        <v>0</v>
      </c>
    </row>
    <row r="55" spans="1:9">
      <c r="A55" s="10"/>
      <c r="B55" s="8" t="e">
        <f>VLOOKUP(C55,TABLAS!$A$3:$B$7,2,FALSE)</f>
        <v>#N/A</v>
      </c>
      <c r="C55" s="9"/>
      <c r="D55" s="1" t="e">
        <f>VLOOKUP(E55,TABLAS!$A$12:$B$16,2,FALSE)</f>
        <v>#N/A</v>
      </c>
      <c r="E55" s="9"/>
      <c r="F55" s="5"/>
      <c r="G55" s="1" t="e">
        <f>VLOOKUP(H55,TABLAS!$A$12:$B$16,2,FALSE)</f>
        <v>#N/A</v>
      </c>
      <c r="H55" s="9"/>
      <c r="I55" s="5">
        <f t="shared" si="1"/>
        <v>0</v>
      </c>
    </row>
    <row r="56" spans="1:9">
      <c r="A56" s="10"/>
      <c r="B56" s="8" t="e">
        <f>VLOOKUP(C56,TABLAS!$A$3:$B$7,2,FALSE)</f>
        <v>#N/A</v>
      </c>
      <c r="C56" s="9"/>
      <c r="D56" s="1" t="e">
        <f>VLOOKUP(E56,TABLAS!$A$12:$B$16,2,FALSE)</f>
        <v>#N/A</v>
      </c>
      <c r="E56" s="9"/>
      <c r="F56" s="5"/>
      <c r="G56" s="1" t="e">
        <f>VLOOKUP(H56,TABLAS!$A$12:$B$16,2,FALSE)</f>
        <v>#N/A</v>
      </c>
      <c r="H56" s="9"/>
      <c r="I56" s="5">
        <f t="shared" si="1"/>
        <v>0</v>
      </c>
    </row>
    <row r="57" spans="1:9">
      <c r="A57" s="10"/>
      <c r="B57" s="8" t="e">
        <f>VLOOKUP(C57,TABLAS!$A$3:$B$7,2,FALSE)</f>
        <v>#N/A</v>
      </c>
      <c r="C57" s="9"/>
      <c r="D57" s="1" t="e">
        <f>VLOOKUP(E57,TABLAS!$A$12:$B$16,2,FALSE)</f>
        <v>#N/A</v>
      </c>
      <c r="E57" s="9"/>
      <c r="F57" s="5"/>
      <c r="G57" s="1" t="e">
        <f>VLOOKUP(H57,TABLAS!$A$12:$B$16,2,FALSE)</f>
        <v>#N/A</v>
      </c>
      <c r="H57" s="9"/>
      <c r="I57" s="5">
        <f t="shared" si="1"/>
        <v>0</v>
      </c>
    </row>
    <row r="58" spans="1:9">
      <c r="A58" s="10"/>
      <c r="B58" s="8" t="e">
        <f>VLOOKUP(C58,TABLAS!$A$3:$B$7,2,FALSE)</f>
        <v>#N/A</v>
      </c>
      <c r="C58" s="9"/>
      <c r="D58" s="1" t="e">
        <f>VLOOKUP(E58,TABLAS!$A$12:$B$16,2,FALSE)</f>
        <v>#N/A</v>
      </c>
      <c r="E58" s="9"/>
      <c r="F58" s="5"/>
      <c r="G58" s="1" t="e">
        <f>VLOOKUP(H58,TABLAS!$A$12:$B$16,2,FALSE)</f>
        <v>#N/A</v>
      </c>
      <c r="H58" s="9"/>
      <c r="I58" s="5">
        <f t="shared" si="1"/>
        <v>0</v>
      </c>
    </row>
    <row r="59" spans="1:9">
      <c r="A59" s="10"/>
      <c r="B59" s="8" t="e">
        <f>VLOOKUP(C59,TABLAS!$A$3:$B$7,2,FALSE)</f>
        <v>#N/A</v>
      </c>
      <c r="C59" s="9"/>
      <c r="D59" s="1" t="e">
        <f>VLOOKUP(E59,TABLAS!$A$12:$B$16,2,FALSE)</f>
        <v>#N/A</v>
      </c>
      <c r="E59" s="9"/>
      <c r="F59" s="5"/>
      <c r="G59" s="1" t="e">
        <f>VLOOKUP(H59,TABLAS!$A$12:$B$16,2,FALSE)</f>
        <v>#N/A</v>
      </c>
      <c r="H59" s="9"/>
      <c r="I59" s="5">
        <f t="shared" si="1"/>
        <v>0</v>
      </c>
    </row>
    <row r="60" spans="1:9">
      <c r="A60" s="10"/>
      <c r="B60" s="8" t="e">
        <f>VLOOKUP(C60,TABLAS!$A$3:$B$7,2,FALSE)</f>
        <v>#N/A</v>
      </c>
      <c r="C60" s="9"/>
      <c r="D60" s="1" t="e">
        <f>VLOOKUP(E60,TABLAS!$A$12:$B$16,2,FALSE)</f>
        <v>#N/A</v>
      </c>
      <c r="E60" s="9"/>
      <c r="F60" s="5"/>
      <c r="G60" s="1" t="e">
        <f>VLOOKUP(H60,TABLAS!$A$12:$B$16,2,FALSE)</f>
        <v>#N/A</v>
      </c>
      <c r="H60" s="9"/>
      <c r="I60" s="5">
        <f t="shared" si="1"/>
        <v>0</v>
      </c>
    </row>
    <row r="61" spans="1:9">
      <c r="A61" s="10"/>
      <c r="B61" s="8" t="e">
        <f>VLOOKUP(C61,TABLAS!$A$3:$B$7,2,FALSE)</f>
        <v>#N/A</v>
      </c>
      <c r="C61" s="9"/>
      <c r="D61" s="1" t="e">
        <f>VLOOKUP(E61,TABLAS!$A$12:$B$16,2,FALSE)</f>
        <v>#N/A</v>
      </c>
      <c r="E61" s="9"/>
      <c r="F61" s="5"/>
      <c r="G61" s="1" t="e">
        <f>VLOOKUP(H61,TABLAS!$A$12:$B$16,2,FALSE)</f>
        <v>#N/A</v>
      </c>
      <c r="H61" s="9"/>
      <c r="I61" s="5">
        <f t="shared" si="1"/>
        <v>0</v>
      </c>
    </row>
    <row r="62" spans="1:9">
      <c r="A62" s="10"/>
      <c r="B62" s="8" t="e">
        <f>VLOOKUP(C62,TABLAS!$A$3:$B$7,2,FALSE)</f>
        <v>#N/A</v>
      </c>
      <c r="C62" s="9"/>
      <c r="D62" s="1" t="e">
        <f>VLOOKUP(E62,TABLAS!$A$12:$B$16,2,FALSE)</f>
        <v>#N/A</v>
      </c>
      <c r="E62" s="9"/>
      <c r="F62" s="5"/>
      <c r="G62" s="1" t="e">
        <f>VLOOKUP(H62,TABLAS!$A$12:$B$16,2,FALSE)</f>
        <v>#N/A</v>
      </c>
      <c r="H62" s="9"/>
      <c r="I62" s="5">
        <f t="shared" si="1"/>
        <v>0</v>
      </c>
    </row>
    <row r="63" spans="1:9">
      <c r="A63" s="10"/>
      <c r="B63" s="8" t="e">
        <f>VLOOKUP(C63,TABLAS!$A$3:$B$7,2,FALSE)</f>
        <v>#N/A</v>
      </c>
      <c r="C63" s="9"/>
      <c r="D63" s="1" t="e">
        <f>VLOOKUP(E63,TABLAS!$A$12:$B$16,2,FALSE)</f>
        <v>#N/A</v>
      </c>
      <c r="E63" s="9"/>
      <c r="F63" s="5"/>
      <c r="G63" s="1" t="e">
        <f>VLOOKUP(H63,TABLAS!$A$12:$B$16,2,FALSE)</f>
        <v>#N/A</v>
      </c>
      <c r="H63" s="9"/>
      <c r="I63" s="5">
        <f t="shared" si="1"/>
        <v>0</v>
      </c>
    </row>
    <row r="64" spans="1:9">
      <c r="A64" s="10"/>
      <c r="B64" s="8" t="e">
        <f>VLOOKUP(C64,TABLAS!$A$3:$B$7,2,FALSE)</f>
        <v>#N/A</v>
      </c>
      <c r="C64" s="9"/>
      <c r="D64" s="1" t="e">
        <f>VLOOKUP(E64,TABLAS!$A$12:$B$16,2,FALSE)</f>
        <v>#N/A</v>
      </c>
      <c r="E64" s="9"/>
      <c r="F64" s="5"/>
      <c r="G64" s="1" t="e">
        <f>VLOOKUP(H64,TABLAS!$A$12:$B$16,2,FALSE)</f>
        <v>#N/A</v>
      </c>
      <c r="H64" s="9"/>
      <c r="I64" s="5">
        <f t="shared" si="1"/>
        <v>0</v>
      </c>
    </row>
    <row r="65" spans="1:9">
      <c r="A65" s="10"/>
      <c r="B65" s="8" t="e">
        <f>VLOOKUP(C65,TABLAS!$A$3:$B$7,2,FALSE)</f>
        <v>#N/A</v>
      </c>
      <c r="C65" s="9"/>
      <c r="D65" s="1" t="e">
        <f>VLOOKUP(E65,TABLAS!$A$12:$B$16,2,FALSE)</f>
        <v>#N/A</v>
      </c>
      <c r="E65" s="9"/>
      <c r="F65" s="5"/>
      <c r="G65" s="1" t="e">
        <f>VLOOKUP(H65,TABLAS!$A$12:$B$16,2,FALSE)</f>
        <v>#N/A</v>
      </c>
      <c r="H65" s="9"/>
      <c r="I65" s="5">
        <f t="shared" si="1"/>
        <v>0</v>
      </c>
    </row>
    <row r="66" spans="1:9">
      <c r="A66" s="10"/>
      <c r="B66" s="8" t="e">
        <f>VLOOKUP(C66,TABLAS!$A$3:$B$7,2,FALSE)</f>
        <v>#N/A</v>
      </c>
      <c r="C66" s="9"/>
      <c r="D66" s="1" t="e">
        <f>VLOOKUP(E66,TABLAS!$A$12:$B$16,2,FALSE)</f>
        <v>#N/A</v>
      </c>
      <c r="E66" s="9"/>
      <c r="F66" s="5"/>
      <c r="G66" s="1" t="e">
        <f>VLOOKUP(H66,TABLAS!$A$12:$B$16,2,FALSE)</f>
        <v>#N/A</v>
      </c>
      <c r="H66" s="9"/>
      <c r="I66" s="5">
        <f t="shared" si="1"/>
        <v>0</v>
      </c>
    </row>
    <row r="67" spans="1:9">
      <c r="A67" s="10"/>
      <c r="B67" s="8" t="e">
        <f>VLOOKUP(C67,TABLAS!$A$3:$B$7,2,FALSE)</f>
        <v>#N/A</v>
      </c>
      <c r="C67" s="9"/>
      <c r="D67" s="1" t="e">
        <f>VLOOKUP(E67,TABLAS!$A$12:$B$16,2,FALSE)</f>
        <v>#N/A</v>
      </c>
      <c r="E67" s="9"/>
      <c r="F67" s="5"/>
      <c r="G67" s="1" t="e">
        <f>VLOOKUP(H67,TABLAS!$A$12:$B$16,2,FALSE)</f>
        <v>#N/A</v>
      </c>
      <c r="H67" s="9"/>
      <c r="I67" s="5">
        <f>C67*H67</f>
        <v>0</v>
      </c>
    </row>
    <row r="68" spans="1:9">
      <c r="A68" s="10"/>
      <c r="B68" s="8" t="e">
        <f>VLOOKUP(C68,TABLAS!$A$3:$B$7,2,FALSE)</f>
        <v>#N/A</v>
      </c>
      <c r="C68" s="9"/>
      <c r="D68" s="1" t="e">
        <f>VLOOKUP(E68,TABLAS!$A$12:$B$16,2,FALSE)</f>
        <v>#N/A</v>
      </c>
      <c r="E68" s="9"/>
      <c r="F68" s="5"/>
      <c r="G68" s="1" t="e">
        <f>VLOOKUP(H68,TABLAS!$A$12:$B$16,2,FALSE)</f>
        <v>#N/A</v>
      </c>
      <c r="H68" s="9"/>
      <c r="I68" s="5">
        <f>C68*H68</f>
        <v>0</v>
      </c>
    </row>
    <row r="69" spans="1:9">
      <c r="A69" s="10"/>
      <c r="B69" s="8" t="e">
        <f>VLOOKUP(C69,TABLAS!$A$3:$B$7,2,FALSE)</f>
        <v>#N/A</v>
      </c>
      <c r="C69" s="9"/>
      <c r="D69" s="1" t="e">
        <f>VLOOKUP(E69,TABLAS!$A$12:$B$16,2,FALSE)</f>
        <v>#N/A</v>
      </c>
      <c r="E69" s="9"/>
      <c r="F69" s="5"/>
      <c r="G69" s="1" t="e">
        <f>VLOOKUP(H69,TABLAS!$A$12:$B$16,2,FALSE)</f>
        <v>#N/A</v>
      </c>
      <c r="H69" s="9"/>
      <c r="I69" s="5">
        <f>C69*H69</f>
        <v>0</v>
      </c>
    </row>
    <row r="70" spans="1:9">
      <c r="A70" s="10"/>
      <c r="B70" s="8" t="e">
        <f>VLOOKUP(C70,TABLAS!$A$3:$B$7,2,FALSE)</f>
        <v>#N/A</v>
      </c>
      <c r="C70" s="9"/>
      <c r="D70" s="1" t="e">
        <f>VLOOKUP(E70,TABLAS!$A$12:$B$16,2,FALSE)</f>
        <v>#N/A</v>
      </c>
      <c r="E70" s="9"/>
      <c r="F70" s="5"/>
      <c r="G70" s="1" t="e">
        <f>VLOOKUP(H70,TABLAS!$A$12:$B$16,2,FALSE)</f>
        <v>#N/A</v>
      </c>
      <c r="H70" s="9"/>
      <c r="I70" s="5">
        <f>C70*H70</f>
        <v>0</v>
      </c>
    </row>
    <row r="71" spans="1:9">
      <c r="A71" s="10"/>
      <c r="B71" s="8"/>
      <c r="C71" s="9"/>
      <c r="D71" s="1"/>
      <c r="E71" s="9"/>
      <c r="F71" s="5"/>
      <c r="G71" s="1"/>
      <c r="H71" s="9"/>
      <c r="I71" s="5"/>
    </row>
    <row r="72" spans="1:9">
      <c r="A72" s="7"/>
      <c r="B72" s="8"/>
      <c r="C72" s="9"/>
      <c r="D72" s="1"/>
      <c r="E72" s="9"/>
      <c r="F72" s="5"/>
      <c r="G72" s="1"/>
      <c r="H72" s="9"/>
      <c r="I72" s="5"/>
    </row>
    <row r="73" spans="1:9">
      <c r="A73" s="7"/>
      <c r="B73" s="8"/>
      <c r="C73" s="9"/>
      <c r="D73" s="1"/>
      <c r="E73" s="9"/>
      <c r="F73" s="5"/>
      <c r="G73" s="1"/>
      <c r="H73" s="9"/>
      <c r="I73" s="5"/>
    </row>
    <row r="74" spans="1:9">
      <c r="A74" s="7"/>
      <c r="B74" s="8"/>
      <c r="C74" s="9"/>
      <c r="D74" s="1"/>
      <c r="E74" s="9"/>
      <c r="F74" s="5"/>
      <c r="G74" s="1"/>
      <c r="H74" s="9"/>
      <c r="I74" s="5"/>
    </row>
    <row r="75" spans="1:9">
      <c r="A75" s="7"/>
      <c r="B75" s="8"/>
      <c r="C75" s="9"/>
      <c r="D75" s="1"/>
      <c r="E75" s="9"/>
      <c r="F75" s="5"/>
      <c r="G75" s="1"/>
      <c r="H75" s="9"/>
      <c r="I75" s="5"/>
    </row>
    <row r="76" spans="1:9">
      <c r="A76" s="7"/>
      <c r="B76" s="8"/>
      <c r="C76" s="9"/>
      <c r="D76" s="1"/>
      <c r="E76" s="9"/>
      <c r="F76" s="5"/>
      <c r="G76" s="1"/>
      <c r="H76" s="9"/>
      <c r="I76" s="5"/>
    </row>
    <row r="77" spans="1:9">
      <c r="A77" s="7"/>
      <c r="B77" s="8"/>
      <c r="C77" s="9"/>
      <c r="D77" s="1"/>
      <c r="E77" s="9"/>
      <c r="F77" s="5"/>
      <c r="G77" s="1"/>
      <c r="H77" s="9"/>
      <c r="I77" s="5"/>
    </row>
    <row r="78" spans="1:9">
      <c r="A78" s="7"/>
      <c r="B78" s="8"/>
      <c r="C78" s="9"/>
      <c r="D78" s="1"/>
      <c r="E78" s="9"/>
      <c r="F78" s="5"/>
      <c r="G78" s="1"/>
      <c r="H78" s="9"/>
      <c r="I78" s="5"/>
    </row>
    <row r="79" spans="1:9">
      <c r="A79" s="7"/>
      <c r="B79" s="8"/>
      <c r="C79" s="9"/>
      <c r="D79" s="1"/>
      <c r="E79" s="9"/>
      <c r="F79" s="5"/>
      <c r="G79" s="1"/>
      <c r="H79" s="9"/>
      <c r="I79" s="5"/>
    </row>
    <row r="80" spans="1:9">
      <c r="A80" s="7"/>
      <c r="B80" s="8"/>
      <c r="C80" s="9"/>
      <c r="D80" s="1"/>
      <c r="E80" s="9"/>
      <c r="F80" s="5"/>
      <c r="G80" s="1"/>
      <c r="H80" s="9"/>
      <c r="I80" s="5"/>
    </row>
    <row r="81" spans="1:9">
      <c r="A81" s="7"/>
      <c r="B81" s="8"/>
      <c r="C81" s="9"/>
      <c r="D81" s="1"/>
      <c r="E81" s="9"/>
      <c r="F81" s="5"/>
      <c r="G81" s="1"/>
      <c r="H81" s="9"/>
      <c r="I81" s="5"/>
    </row>
    <row r="82" spans="1:9">
      <c r="A82" s="7"/>
      <c r="B82" s="8"/>
      <c r="C82" s="9"/>
      <c r="D82" s="1"/>
      <c r="E82" s="9"/>
      <c r="F82" s="5"/>
      <c r="G82" s="1"/>
      <c r="H82" s="9"/>
      <c r="I82" s="5"/>
    </row>
    <row r="83" spans="1:9">
      <c r="A83" s="7"/>
      <c r="B83" s="8"/>
      <c r="C83" s="9"/>
      <c r="D83" s="1"/>
      <c r="E83" s="9"/>
      <c r="F83" s="5"/>
      <c r="G83" s="1"/>
      <c r="H83" s="9"/>
      <c r="I83" s="5"/>
    </row>
    <row r="84" spans="1:9">
      <c r="A84" s="7"/>
      <c r="B84" s="8"/>
      <c r="C84" s="9"/>
      <c r="D84" s="1"/>
      <c r="E84" s="9"/>
      <c r="F84" s="5"/>
      <c r="G84" s="1"/>
      <c r="H84" s="9"/>
      <c r="I84" s="5"/>
    </row>
    <row r="85" spans="1:9">
      <c r="A85" s="7"/>
      <c r="B85" s="8"/>
      <c r="C85" s="9"/>
      <c r="D85" s="1"/>
      <c r="E85" s="9"/>
      <c r="F85" s="5"/>
      <c r="G85" s="1"/>
      <c r="H85" s="9"/>
      <c r="I85" s="5"/>
    </row>
    <row r="86" spans="1:9">
      <c r="A86" s="7"/>
      <c r="B86" s="8"/>
      <c r="C86" s="9"/>
      <c r="D86" s="1"/>
      <c r="E86" s="9"/>
      <c r="F86" s="5"/>
      <c r="G86" s="1"/>
      <c r="H86" s="9"/>
      <c r="I86" s="5"/>
    </row>
    <row r="87" spans="1:9">
      <c r="A87" s="7"/>
      <c r="B87" s="8"/>
      <c r="C87" s="9"/>
      <c r="D87" s="1"/>
      <c r="E87" s="9"/>
      <c r="F87" s="5"/>
      <c r="G87" s="1"/>
      <c r="H87" s="9"/>
      <c r="I87" s="5"/>
    </row>
    <row r="88" spans="1:9">
      <c r="A88" s="7"/>
      <c r="B88" s="8"/>
      <c r="C88" s="9"/>
      <c r="D88" s="1"/>
      <c r="E88" s="9"/>
      <c r="F88" s="5"/>
      <c r="G88" s="1"/>
      <c r="H88" s="9"/>
      <c r="I88" s="5"/>
    </row>
    <row r="89" spans="1:9">
      <c r="A89" s="7"/>
      <c r="B89" s="8"/>
      <c r="C89" s="9"/>
      <c r="D89" s="1"/>
      <c r="E89" s="9"/>
      <c r="F89" s="5"/>
      <c r="G89" s="1"/>
      <c r="H89" s="9"/>
      <c r="I89" s="5"/>
    </row>
    <row r="90" spans="1:9">
      <c r="A90" s="7"/>
      <c r="B90" s="8"/>
      <c r="C90" s="9"/>
      <c r="D90" s="1"/>
      <c r="E90" s="9"/>
      <c r="F90" s="5"/>
      <c r="G90" s="1"/>
      <c r="H90" s="9"/>
      <c r="I90" s="5"/>
    </row>
    <row r="91" spans="1:9">
      <c r="A91" s="7"/>
      <c r="B91" s="8"/>
      <c r="C91" s="9"/>
      <c r="D91" s="1"/>
      <c r="E91" s="9"/>
      <c r="F91" s="5"/>
      <c r="G91" s="1"/>
      <c r="H91" s="9"/>
      <c r="I91" s="5"/>
    </row>
    <row r="92" spans="1:9">
      <c r="A92" s="7"/>
      <c r="B92" s="8"/>
      <c r="C92" s="9"/>
      <c r="D92" s="1"/>
      <c r="E92" s="9"/>
      <c r="F92" s="5"/>
      <c r="G92" s="1"/>
      <c r="H92" s="9"/>
      <c r="I92" s="5"/>
    </row>
    <row r="93" spans="1:9">
      <c r="A93" s="7"/>
      <c r="B93" s="8"/>
      <c r="C93" s="9"/>
      <c r="D93" s="1"/>
      <c r="E93" s="9"/>
      <c r="F93" s="5"/>
      <c r="G93" s="1"/>
      <c r="H93" s="9"/>
      <c r="I93" s="5"/>
    </row>
    <row r="94" spans="1:9">
      <c r="A94" s="7"/>
      <c r="B94" s="8"/>
      <c r="C94" s="9"/>
      <c r="D94" s="1"/>
      <c r="E94" s="9"/>
      <c r="F94" s="5"/>
      <c r="G94" s="1"/>
      <c r="H94" s="9"/>
      <c r="I94" s="5"/>
    </row>
    <row r="95" spans="1:9">
      <c r="A95" s="7"/>
      <c r="B95" s="8"/>
      <c r="C95" s="9"/>
      <c r="D95" s="1"/>
      <c r="E95" s="9"/>
      <c r="F95" s="5"/>
      <c r="G95" s="1"/>
      <c r="H95" s="9"/>
      <c r="I95" s="5"/>
    </row>
    <row r="96" spans="1:9">
      <c r="A96" s="7"/>
      <c r="B96" s="8"/>
      <c r="C96" s="9"/>
      <c r="D96" s="1"/>
      <c r="E96" s="9"/>
      <c r="F96" s="5"/>
      <c r="G96" s="1"/>
      <c r="H96" s="9"/>
      <c r="I96" s="5"/>
    </row>
    <row r="97" spans="1:9">
      <c r="A97" s="7"/>
      <c r="B97" s="8"/>
      <c r="C97" s="9"/>
      <c r="D97" s="1"/>
      <c r="E97" s="9"/>
      <c r="F97" s="5"/>
      <c r="G97" s="1"/>
      <c r="H97" s="9"/>
      <c r="I97" s="5"/>
    </row>
    <row r="98" spans="1:9">
      <c r="A98" s="7"/>
      <c r="B98" s="8"/>
      <c r="C98" s="9"/>
      <c r="D98" s="1"/>
      <c r="E98" s="9"/>
      <c r="F98" s="5"/>
      <c r="G98" s="1"/>
      <c r="H98" s="9"/>
      <c r="I98" s="5"/>
    </row>
    <row r="99" spans="1:9">
      <c r="A99" s="7"/>
      <c r="B99" s="8"/>
      <c r="C99" s="9"/>
      <c r="D99" s="1"/>
      <c r="E99" s="9"/>
      <c r="F99" s="5"/>
      <c r="G99" s="1"/>
      <c r="H99" s="9"/>
      <c r="I99" s="5"/>
    </row>
    <row r="100" spans="1:9">
      <c r="A100" s="7"/>
      <c r="B100" s="8"/>
      <c r="C100" s="9"/>
      <c r="D100" s="1"/>
      <c r="E100" s="9"/>
      <c r="F100" s="5"/>
      <c r="G100" s="1"/>
      <c r="H100" s="9"/>
      <c r="I100" s="5"/>
    </row>
    <row r="101" spans="1:9">
      <c r="A101" s="7"/>
      <c r="B101" s="8"/>
      <c r="C101" s="9"/>
      <c r="D101" s="1"/>
      <c r="E101" s="9"/>
      <c r="F101" s="5"/>
      <c r="G101" s="1"/>
      <c r="H101" s="9"/>
      <c r="I101" s="5"/>
    </row>
    <row r="102" spans="1:9">
      <c r="A102" s="7"/>
      <c r="B102" s="8"/>
      <c r="C102" s="9"/>
      <c r="D102" s="1"/>
      <c r="E102" s="9"/>
      <c r="F102" s="5"/>
      <c r="G102" s="1"/>
      <c r="H102" s="9"/>
      <c r="I102" s="5"/>
    </row>
    <row r="103" spans="1:9">
      <c r="A103" s="7"/>
      <c r="B103" s="8"/>
      <c r="C103" s="9"/>
      <c r="D103" s="1"/>
      <c r="E103" s="9"/>
      <c r="F103" s="5"/>
      <c r="G103" s="1"/>
      <c r="H103" s="9"/>
      <c r="I103" s="5"/>
    </row>
    <row r="104" spans="1:9">
      <c r="A104" s="7"/>
      <c r="B104" s="8"/>
      <c r="C104" s="9"/>
      <c r="D104" s="1"/>
      <c r="E104" s="9"/>
      <c r="F104" s="5"/>
      <c r="G104" s="1"/>
      <c r="H104" s="9"/>
      <c r="I104" s="5"/>
    </row>
    <row r="105" spans="1:9">
      <c r="A105" s="7"/>
      <c r="B105" s="8"/>
      <c r="C105" s="9"/>
      <c r="D105" s="1"/>
      <c r="E105" s="9"/>
      <c r="F105" s="5"/>
      <c r="G105" s="1"/>
      <c r="H105" s="9"/>
      <c r="I105" s="5"/>
    </row>
    <row r="106" spans="1:9">
      <c r="A106" s="7"/>
      <c r="B106" s="8"/>
      <c r="C106" s="9"/>
      <c r="D106" s="1"/>
      <c r="E106" s="9"/>
      <c r="F106" s="5"/>
      <c r="G106" s="1"/>
      <c r="H106" s="9"/>
      <c r="I106" s="5"/>
    </row>
    <row r="107" spans="1:9">
      <c r="A107" s="7"/>
      <c r="B107" s="8"/>
      <c r="C107" s="9"/>
      <c r="D107" s="1"/>
      <c r="E107" s="9"/>
      <c r="F107" s="5"/>
      <c r="G107" s="1"/>
      <c r="H107" s="9"/>
      <c r="I107" s="5"/>
    </row>
    <row r="108" spans="1:9">
      <c r="A108" s="7"/>
      <c r="B108" s="8"/>
      <c r="C108" s="9"/>
      <c r="D108" s="1"/>
      <c r="E108" s="9"/>
      <c r="F108" s="5"/>
      <c r="G108" s="1"/>
      <c r="H108" s="9"/>
      <c r="I108" s="5"/>
    </row>
    <row r="109" spans="1:9">
      <c r="A109" s="7"/>
      <c r="B109" s="8"/>
      <c r="C109" s="9"/>
      <c r="D109" s="1"/>
      <c r="E109" s="9"/>
      <c r="F109" s="5"/>
      <c r="G109" s="1"/>
      <c r="H109" s="9"/>
      <c r="I109" s="5"/>
    </row>
    <row r="110" spans="1:9">
      <c r="A110" s="7"/>
      <c r="B110" s="8"/>
      <c r="C110" s="9"/>
      <c r="D110" s="1"/>
      <c r="E110" s="9"/>
      <c r="F110" s="5"/>
      <c r="G110" s="1"/>
      <c r="H110" s="9"/>
      <c r="I110" s="5"/>
    </row>
    <row r="111" spans="1:9">
      <c r="A111" s="7"/>
      <c r="B111" s="8"/>
      <c r="C111" s="9"/>
      <c r="D111" s="1"/>
      <c r="E111" s="9"/>
      <c r="F111" s="5"/>
      <c r="G111" s="1"/>
      <c r="H111" s="9"/>
      <c r="I111" s="5"/>
    </row>
    <row r="112" spans="1:9">
      <c r="A112" s="7"/>
      <c r="B112" s="8"/>
      <c r="C112" s="9"/>
      <c r="D112" s="1"/>
      <c r="E112" s="9"/>
      <c r="F112" s="5"/>
      <c r="G112" s="1"/>
      <c r="H112" s="9"/>
      <c r="I112" s="5"/>
    </row>
    <row r="113" spans="1:9">
      <c r="A113" s="7"/>
      <c r="B113" s="8"/>
      <c r="C113" s="9"/>
      <c r="D113" s="1"/>
      <c r="E113" s="9"/>
      <c r="F113" s="5"/>
      <c r="G113" s="1"/>
      <c r="H113" s="9"/>
      <c r="I113" s="5"/>
    </row>
    <row r="114" spans="1:9">
      <c r="A114" s="7"/>
      <c r="B114" s="8"/>
      <c r="C114" s="9"/>
      <c r="D114" s="1"/>
      <c r="E114" s="9"/>
      <c r="F114" s="5"/>
      <c r="G114" s="1"/>
      <c r="H114" s="9"/>
      <c r="I114" s="5"/>
    </row>
    <row r="115" spans="1:9">
      <c r="A115" s="7"/>
      <c r="B115" s="8"/>
      <c r="C115" s="9"/>
      <c r="D115" s="1"/>
      <c r="E115" s="9"/>
      <c r="F115" s="5"/>
      <c r="G115" s="1"/>
      <c r="H115" s="9"/>
      <c r="I115" s="5"/>
    </row>
    <row r="116" spans="1:9">
      <c r="A116" s="7"/>
      <c r="B116" s="8"/>
      <c r="C116" s="9"/>
      <c r="D116" s="1"/>
      <c r="E116" s="9"/>
      <c r="F116" s="5"/>
      <c r="G116" s="1"/>
      <c r="H116" s="9"/>
      <c r="I116" s="5"/>
    </row>
    <row r="117" spans="1:9">
      <c r="A117" s="7"/>
      <c r="B117" s="8"/>
      <c r="C117" s="9"/>
      <c r="D117" s="1"/>
      <c r="E117" s="9"/>
      <c r="F117" s="5"/>
      <c r="G117" s="1"/>
      <c r="H117" s="9"/>
      <c r="I117" s="5"/>
    </row>
    <row r="118" spans="1:9">
      <c r="A118" s="7"/>
      <c r="B118" s="8"/>
      <c r="C118" s="9"/>
      <c r="D118" s="1"/>
      <c r="E118" s="9"/>
      <c r="F118" s="5"/>
      <c r="G118" s="1"/>
      <c r="H118" s="9"/>
      <c r="I118" s="5"/>
    </row>
    <row r="119" spans="1:9">
      <c r="A119" s="7"/>
      <c r="B119" s="8"/>
      <c r="C119" s="9"/>
      <c r="D119" s="1"/>
      <c r="E119" s="9"/>
      <c r="F119" s="5"/>
      <c r="G119" s="1"/>
      <c r="H119" s="9"/>
      <c r="I119" s="5"/>
    </row>
    <row r="120" spans="1:9">
      <c r="A120" s="7"/>
      <c r="B120" s="8"/>
      <c r="C120" s="9"/>
      <c r="D120" s="1"/>
      <c r="E120" s="9"/>
      <c r="F120" s="5"/>
      <c r="G120" s="1"/>
      <c r="H120" s="9"/>
      <c r="I120" s="5"/>
    </row>
    <row r="121" spans="1:9">
      <c r="A121" s="7"/>
      <c r="B121" s="8"/>
      <c r="C121" s="9"/>
      <c r="D121" s="1"/>
      <c r="E121" s="9"/>
      <c r="F121" s="5"/>
      <c r="G121" s="1"/>
      <c r="H121" s="9"/>
      <c r="I121" s="5"/>
    </row>
    <row r="122" spans="1:9">
      <c r="A122" s="7"/>
      <c r="B122" s="8"/>
      <c r="C122" s="9"/>
      <c r="D122" s="1"/>
      <c r="E122" s="9"/>
      <c r="F122" s="5"/>
      <c r="G122" s="1"/>
      <c r="H122" s="9"/>
      <c r="I122" s="5"/>
    </row>
    <row r="123" spans="1:9">
      <c r="A123" s="7"/>
      <c r="B123" s="8"/>
      <c r="C123" s="9"/>
      <c r="D123" s="1"/>
      <c r="E123" s="9"/>
      <c r="F123" s="5"/>
      <c r="G123" s="1"/>
      <c r="H123" s="9"/>
      <c r="I123" s="5"/>
    </row>
    <row r="124" spans="1:9">
      <c r="A124" s="7"/>
      <c r="B124" s="8"/>
      <c r="C124" s="9"/>
      <c r="D124" s="1"/>
      <c r="E124" s="9"/>
      <c r="F124" s="5"/>
      <c r="G124" s="1"/>
      <c r="H124" s="9"/>
      <c r="I124" s="5"/>
    </row>
    <row r="125" spans="1:9">
      <c r="A125" s="7"/>
      <c r="B125" s="8"/>
      <c r="C125" s="9"/>
      <c r="D125" s="1"/>
      <c r="E125" s="9"/>
      <c r="F125" s="5"/>
      <c r="G125" s="1"/>
      <c r="H125" s="9"/>
      <c r="I125" s="5"/>
    </row>
    <row r="126" spans="1:9">
      <c r="A126" s="7"/>
      <c r="B126" s="8"/>
      <c r="C126" s="9"/>
      <c r="D126" s="1"/>
      <c r="E126" s="9"/>
      <c r="F126" s="5"/>
      <c r="G126" s="1"/>
      <c r="H126" s="9"/>
      <c r="I126" s="5"/>
    </row>
    <row r="127" spans="1:9">
      <c r="A127" s="7"/>
      <c r="B127" s="8"/>
      <c r="C127" s="9"/>
      <c r="D127" s="1"/>
      <c r="E127" s="9"/>
      <c r="F127" s="5"/>
      <c r="G127" s="1"/>
      <c r="H127" s="9"/>
      <c r="I127" s="5"/>
    </row>
    <row r="128" spans="1:9">
      <c r="A128" s="7"/>
      <c r="B128" s="8"/>
      <c r="C128" s="9"/>
      <c r="D128" s="1"/>
      <c r="E128" s="9"/>
      <c r="F128" s="5"/>
      <c r="G128" s="1"/>
      <c r="H128" s="9"/>
      <c r="I128" s="5"/>
    </row>
    <row r="129" spans="1:9">
      <c r="A129" s="7"/>
      <c r="B129" s="8"/>
      <c r="C129" s="9"/>
      <c r="D129" s="1"/>
      <c r="E129" s="9"/>
      <c r="F129" s="5"/>
      <c r="G129" s="1"/>
      <c r="H129" s="9"/>
      <c r="I129" s="5"/>
    </row>
    <row r="130" spans="1:9">
      <c r="A130" s="7"/>
      <c r="B130" s="8"/>
      <c r="C130" s="9"/>
      <c r="D130" s="1"/>
      <c r="E130" s="9"/>
      <c r="F130" s="5"/>
      <c r="G130" s="1"/>
      <c r="H130" s="9"/>
      <c r="I130" s="5"/>
    </row>
    <row r="131" spans="1:9">
      <c r="A131" s="7"/>
      <c r="B131" s="8"/>
      <c r="C131" s="9"/>
      <c r="D131" s="1"/>
      <c r="E131" s="9"/>
      <c r="F131" s="5"/>
      <c r="G131" s="1"/>
      <c r="H131" s="9"/>
      <c r="I131" s="5"/>
    </row>
    <row r="132" spans="1:9">
      <c r="A132" s="7"/>
      <c r="B132" s="8"/>
      <c r="C132" s="9"/>
      <c r="D132" s="1"/>
      <c r="E132" s="9"/>
      <c r="F132" s="5"/>
      <c r="G132" s="1"/>
      <c r="H132" s="9"/>
      <c r="I132" s="5"/>
    </row>
    <row r="133" spans="1:9">
      <c r="A133" s="7"/>
      <c r="B133" s="8"/>
      <c r="C133" s="9"/>
      <c r="D133" s="1"/>
      <c r="E133" s="9"/>
      <c r="F133" s="5"/>
      <c r="G133" s="1"/>
      <c r="H133" s="9"/>
      <c r="I133" s="5"/>
    </row>
    <row r="134" spans="1:9">
      <c r="A134" s="7"/>
      <c r="B134" s="8"/>
      <c r="C134" s="9"/>
      <c r="D134" s="1"/>
      <c r="E134" s="9"/>
      <c r="F134" s="5"/>
      <c r="G134" s="1"/>
      <c r="H134" s="9"/>
      <c r="I134" s="5"/>
    </row>
    <row r="135" spans="1:9">
      <c r="A135" s="7"/>
      <c r="B135" s="8"/>
      <c r="C135" s="9"/>
      <c r="D135" s="1"/>
      <c r="E135" s="9"/>
      <c r="F135" s="5"/>
      <c r="G135" s="1"/>
      <c r="H135" s="9"/>
      <c r="I135" s="5"/>
    </row>
    <row r="136" spans="1:9">
      <c r="A136" s="7"/>
      <c r="B136" s="8"/>
      <c r="C136" s="9"/>
      <c r="D136" s="1"/>
      <c r="E136" s="9"/>
      <c r="F136" s="5"/>
      <c r="G136" s="1"/>
      <c r="H136" s="9"/>
      <c r="I136" s="5"/>
    </row>
    <row r="137" spans="1:9">
      <c r="A137" s="7"/>
      <c r="B137" s="8"/>
      <c r="C137" s="9"/>
      <c r="D137" s="1"/>
      <c r="E137" s="9"/>
      <c r="F137" s="5"/>
      <c r="G137" s="1"/>
      <c r="H137" s="9"/>
      <c r="I137" s="5"/>
    </row>
    <row r="138" spans="1:9">
      <c r="A138" s="7"/>
      <c r="B138" s="8"/>
      <c r="C138" s="9"/>
      <c r="D138" s="1"/>
      <c r="E138" s="9"/>
      <c r="F138" s="5"/>
      <c r="G138" s="1"/>
      <c r="H138" s="9"/>
      <c r="I138" s="5"/>
    </row>
    <row r="139" spans="1:9">
      <c r="A139" s="7"/>
      <c r="B139" s="8"/>
      <c r="C139" s="9"/>
      <c r="D139" s="1"/>
      <c r="E139" s="9"/>
      <c r="F139" s="5"/>
      <c r="G139" s="1"/>
      <c r="H139" s="9"/>
      <c r="I139" s="5"/>
    </row>
    <row r="140" spans="1:9">
      <c r="A140" s="7"/>
      <c r="B140" s="8"/>
      <c r="C140" s="9"/>
      <c r="D140" s="1"/>
      <c r="E140" s="9"/>
      <c r="F140" s="5"/>
      <c r="G140" s="1"/>
      <c r="H140" s="9"/>
      <c r="I140" s="5"/>
    </row>
    <row r="141" spans="1:9">
      <c r="A141" s="7"/>
      <c r="B141" s="8"/>
      <c r="C141" s="9"/>
      <c r="D141" s="1"/>
      <c r="E141" s="9"/>
      <c r="F141" s="5"/>
      <c r="G141" s="1"/>
      <c r="H141" s="9"/>
      <c r="I141" s="5"/>
    </row>
    <row r="142" spans="1:9">
      <c r="A142" s="7"/>
      <c r="B142" s="8"/>
      <c r="C142" s="9"/>
      <c r="D142" s="1"/>
      <c r="E142" s="9"/>
      <c r="F142" s="5"/>
      <c r="G142" s="1"/>
      <c r="H142" s="9"/>
      <c r="I142" s="5"/>
    </row>
    <row r="143" spans="1:9">
      <c r="A143" s="7"/>
      <c r="B143" s="8"/>
      <c r="C143" s="9"/>
      <c r="D143" s="1"/>
      <c r="E143" s="9"/>
      <c r="F143" s="5"/>
      <c r="G143" s="1"/>
      <c r="H143" s="9"/>
      <c r="I143" s="5"/>
    </row>
    <row r="144" spans="1:9">
      <c r="A144" s="7"/>
      <c r="B144" s="8"/>
      <c r="C144" s="9"/>
      <c r="D144" s="1"/>
      <c r="E144" s="9"/>
      <c r="F144" s="5"/>
      <c r="G144" s="1"/>
      <c r="H144" s="9"/>
      <c r="I144" s="5"/>
    </row>
    <row r="145" spans="1:9">
      <c r="A145" s="7"/>
      <c r="B145" s="8"/>
      <c r="C145" s="9"/>
      <c r="D145" s="1"/>
      <c r="E145" s="9"/>
      <c r="F145" s="5"/>
      <c r="G145" s="1"/>
      <c r="H145" s="9"/>
      <c r="I145" s="5"/>
    </row>
    <row r="146" spans="1:9">
      <c r="A146" s="7"/>
      <c r="B146" s="8"/>
      <c r="C146" s="9"/>
      <c r="D146" s="1"/>
      <c r="E146" s="9"/>
      <c r="F146" s="5"/>
      <c r="G146" s="1"/>
      <c r="H146" s="9"/>
      <c r="I146" s="5"/>
    </row>
    <row r="147" spans="1:9">
      <c r="A147" s="7"/>
      <c r="B147" s="8"/>
      <c r="C147" s="9"/>
      <c r="D147" s="1"/>
      <c r="E147" s="9"/>
      <c r="F147" s="5"/>
      <c r="G147" s="1"/>
      <c r="H147" s="9"/>
      <c r="I147" s="5"/>
    </row>
    <row r="148" spans="1:9">
      <c r="A148" s="7"/>
      <c r="B148" s="8"/>
      <c r="C148" s="9"/>
      <c r="D148" s="1"/>
      <c r="E148" s="9"/>
      <c r="F148" s="5"/>
      <c r="G148" s="1"/>
      <c r="H148" s="9"/>
      <c r="I148" s="5"/>
    </row>
    <row r="149" spans="1:9">
      <c r="A149" s="7"/>
      <c r="B149" s="8"/>
      <c r="C149" s="9"/>
      <c r="D149" s="1"/>
      <c r="E149" s="9"/>
      <c r="F149" s="5"/>
      <c r="G149" s="1"/>
      <c r="H149" s="9"/>
      <c r="I149" s="5"/>
    </row>
    <row r="150" spans="1:9">
      <c r="A150" s="7"/>
      <c r="B150" s="8"/>
      <c r="C150" s="9"/>
      <c r="D150" s="1"/>
      <c r="E150" s="9"/>
      <c r="F150" s="5"/>
      <c r="G150" s="1"/>
      <c r="H150" s="9"/>
      <c r="I150" s="5"/>
    </row>
    <row r="151" spans="1:9">
      <c r="A151" s="7"/>
      <c r="B151" s="8"/>
      <c r="C151" s="9"/>
      <c r="D151" s="1"/>
      <c r="E151" s="9"/>
      <c r="F151" s="5"/>
      <c r="G151" s="1"/>
      <c r="H151" s="9"/>
      <c r="I151" s="5"/>
    </row>
    <row r="152" spans="1:9">
      <c r="A152" s="7"/>
      <c r="B152" s="8"/>
      <c r="C152" s="9"/>
      <c r="D152" s="1"/>
      <c r="E152" s="9"/>
      <c r="F152" s="5"/>
      <c r="G152" s="1"/>
      <c r="H152" s="9"/>
      <c r="I152" s="5"/>
    </row>
    <row r="153" spans="1:9">
      <c r="A153" s="7"/>
      <c r="B153" s="8"/>
      <c r="C153" s="9"/>
      <c r="D153" s="1"/>
      <c r="E153" s="9"/>
      <c r="F153" s="5"/>
      <c r="G153" s="1"/>
      <c r="H153" s="9"/>
      <c r="I153" s="5"/>
    </row>
    <row r="154" spans="1:9">
      <c r="A154" s="7"/>
      <c r="B154" s="8"/>
      <c r="C154" s="9"/>
      <c r="D154" s="1"/>
      <c r="E154" s="9"/>
      <c r="F154" s="5"/>
      <c r="G154" s="1"/>
      <c r="H154" s="9"/>
      <c r="I154" s="5"/>
    </row>
    <row r="155" spans="1:9">
      <c r="A155" s="7"/>
      <c r="B155" s="8"/>
      <c r="C155" s="9"/>
      <c r="D155" s="1"/>
      <c r="E155" s="9"/>
      <c r="F155" s="5"/>
      <c r="G155" s="1"/>
      <c r="H155" s="9"/>
      <c r="I155" s="5"/>
    </row>
    <row r="156" spans="1:9">
      <c r="A156" s="7"/>
      <c r="B156" s="8"/>
      <c r="C156" s="9"/>
      <c r="D156" s="1"/>
      <c r="E156" s="9"/>
      <c r="F156" s="5"/>
      <c r="G156" s="1"/>
      <c r="H156" s="9"/>
      <c r="I156" s="5"/>
    </row>
    <row r="157" spans="1:9">
      <c r="A157" s="7"/>
      <c r="B157" s="8"/>
      <c r="C157" s="9"/>
      <c r="D157" s="1"/>
      <c r="E157" s="9"/>
      <c r="F157" s="5"/>
      <c r="G157" s="1"/>
      <c r="H157" s="9"/>
      <c r="I157" s="5"/>
    </row>
    <row r="158" spans="1:9">
      <c r="A158" s="7"/>
      <c r="B158" s="8"/>
      <c r="C158" s="9"/>
      <c r="D158" s="1"/>
      <c r="E158" s="9"/>
      <c r="F158" s="5"/>
      <c r="G158" s="1"/>
      <c r="H158" s="9"/>
      <c r="I158" s="5"/>
    </row>
    <row r="159" spans="1:9">
      <c r="A159" s="7"/>
      <c r="B159" s="8"/>
      <c r="C159" s="9"/>
      <c r="D159" s="1"/>
      <c r="E159" s="9"/>
      <c r="F159" s="5"/>
      <c r="G159" s="1"/>
      <c r="H159" s="9"/>
      <c r="I159" s="5"/>
    </row>
    <row r="160" spans="1:9">
      <c r="A160" s="7"/>
      <c r="B160" s="8"/>
      <c r="C160" s="9"/>
      <c r="D160" s="1"/>
      <c r="E160" s="9"/>
      <c r="F160" s="5"/>
      <c r="G160" s="1"/>
      <c r="H160" s="9"/>
      <c r="I160" s="5"/>
    </row>
    <row r="161" spans="1:9">
      <c r="A161" s="7"/>
      <c r="B161" s="8"/>
      <c r="C161" s="9"/>
      <c r="D161" s="1"/>
      <c r="E161" s="9"/>
      <c r="F161" s="5"/>
      <c r="G161" s="1"/>
      <c r="H161" s="9"/>
      <c r="I161" s="5"/>
    </row>
    <row r="162" spans="1:9">
      <c r="A162" s="7"/>
      <c r="B162" s="8"/>
      <c r="C162" s="9"/>
      <c r="D162" s="1"/>
      <c r="E162" s="9"/>
      <c r="F162" s="5"/>
      <c r="G162" s="1"/>
      <c r="H162" s="9"/>
      <c r="I162" s="5"/>
    </row>
    <row r="163" spans="1:9">
      <c r="A163" s="7"/>
      <c r="B163" s="8"/>
      <c r="C163" s="9"/>
      <c r="D163" s="1"/>
      <c r="E163" s="9"/>
      <c r="F163" s="5"/>
      <c r="G163" s="1"/>
      <c r="H163" s="9"/>
      <c r="I163" s="5"/>
    </row>
    <row r="164" spans="1:9">
      <c r="A164" s="7"/>
      <c r="B164" s="8"/>
      <c r="C164" s="9"/>
      <c r="D164" s="1"/>
      <c r="E164" s="9"/>
      <c r="F164" s="5"/>
      <c r="G164" s="1"/>
      <c r="H164" s="9"/>
      <c r="I164" s="5"/>
    </row>
    <row r="165" spans="1:9">
      <c r="A165" s="7"/>
      <c r="B165" s="8"/>
      <c r="C165" s="9"/>
      <c r="D165" s="1"/>
      <c r="E165" s="9"/>
      <c r="F165" s="5"/>
      <c r="G165" s="1"/>
      <c r="H165" s="9"/>
      <c r="I165" s="5"/>
    </row>
    <row r="166" spans="1:9">
      <c r="A166" s="7"/>
      <c r="B166" s="8"/>
      <c r="C166" s="9"/>
      <c r="D166" s="1"/>
      <c r="E166" s="9"/>
      <c r="F166" s="5"/>
      <c r="G166" s="1"/>
      <c r="H166" s="9"/>
      <c r="I166" s="5"/>
    </row>
    <row r="167" spans="1:9">
      <c r="A167" s="7"/>
      <c r="B167" s="8"/>
      <c r="C167" s="9"/>
      <c r="D167" s="1"/>
      <c r="E167" s="9"/>
      <c r="F167" s="5"/>
      <c r="G167" s="1"/>
      <c r="H167" s="9"/>
      <c r="I167" s="5"/>
    </row>
    <row r="168" spans="1:9">
      <c r="A168" s="7"/>
      <c r="B168" s="8"/>
      <c r="C168" s="9"/>
      <c r="D168" s="1"/>
      <c r="E168" s="9"/>
      <c r="F168" s="5"/>
      <c r="G168" s="1"/>
      <c r="H168" s="9"/>
      <c r="I168" s="5"/>
    </row>
    <row r="169" spans="1:9">
      <c r="A169" s="7"/>
      <c r="B169" s="8"/>
      <c r="C169" s="9"/>
      <c r="D169" s="1"/>
      <c r="E169" s="9"/>
      <c r="F169" s="5"/>
      <c r="G169" s="1"/>
      <c r="H169" s="9"/>
      <c r="I169" s="5"/>
    </row>
    <row r="170" spans="1:9">
      <c r="A170" s="7"/>
      <c r="B170" s="8"/>
      <c r="C170" s="9"/>
      <c r="D170" s="1"/>
      <c r="E170" s="9"/>
      <c r="F170" s="5"/>
      <c r="G170" s="1"/>
      <c r="H170" s="9"/>
      <c r="I170" s="5"/>
    </row>
    <row r="171" spans="1:9">
      <c r="A171" s="7"/>
      <c r="B171" s="8"/>
      <c r="C171" s="9"/>
      <c r="D171" s="1"/>
      <c r="E171" s="9"/>
      <c r="F171" s="5"/>
      <c r="G171" s="1"/>
      <c r="H171" s="9"/>
      <c r="I171" s="5"/>
    </row>
    <row r="172" spans="1:9">
      <c r="A172" s="7"/>
      <c r="B172" s="8"/>
      <c r="C172" s="9"/>
      <c r="D172" s="1"/>
      <c r="E172" s="9"/>
      <c r="F172" s="5"/>
      <c r="G172" s="1"/>
      <c r="H172" s="9"/>
      <c r="I172" s="5"/>
    </row>
    <row r="173" spans="1:9">
      <c r="A173" s="7"/>
      <c r="B173" s="8"/>
      <c r="C173" s="9"/>
      <c r="D173" s="1"/>
      <c r="E173" s="9"/>
      <c r="F173" s="5"/>
      <c r="G173" s="1"/>
      <c r="H173" s="9"/>
      <c r="I173" s="5"/>
    </row>
    <row r="174" spans="1:9">
      <c r="A174" s="7"/>
      <c r="B174" s="8"/>
      <c r="C174" s="9"/>
      <c r="D174" s="1"/>
      <c r="E174" s="9"/>
      <c r="F174" s="5"/>
      <c r="G174" s="1"/>
      <c r="H174" s="9"/>
      <c r="I174" s="5"/>
    </row>
    <row r="175" spans="1:9">
      <c r="A175" s="7"/>
      <c r="B175" s="8"/>
      <c r="C175" s="9"/>
      <c r="D175" s="1"/>
      <c r="E175" s="9"/>
      <c r="F175" s="5"/>
      <c r="G175" s="1"/>
      <c r="H175" s="9"/>
      <c r="I175" s="5"/>
    </row>
    <row r="176" spans="1:9">
      <c r="A176" s="7"/>
      <c r="B176" s="8"/>
      <c r="C176" s="9"/>
      <c r="D176" s="1"/>
      <c r="E176" s="9"/>
      <c r="F176" s="5"/>
      <c r="G176" s="1"/>
      <c r="H176" s="9"/>
      <c r="I176" s="5"/>
    </row>
    <row r="177" spans="1:9">
      <c r="A177" s="7"/>
      <c r="B177" s="8"/>
      <c r="C177" s="9"/>
      <c r="D177" s="1"/>
      <c r="E177" s="9"/>
      <c r="F177" s="5"/>
      <c r="G177" s="1"/>
      <c r="H177" s="9"/>
      <c r="I177" s="5"/>
    </row>
    <row r="178" spans="1:9">
      <c r="A178" s="7"/>
      <c r="B178" s="8"/>
      <c r="C178" s="9"/>
      <c r="D178" s="1"/>
      <c r="E178" s="9"/>
      <c r="F178" s="5"/>
      <c r="G178" s="1"/>
      <c r="H178" s="9"/>
      <c r="I178" s="5"/>
    </row>
    <row r="179" spans="1:9">
      <c r="A179" s="7"/>
      <c r="B179" s="8"/>
      <c r="C179" s="9"/>
      <c r="D179" s="1"/>
      <c r="E179" s="9"/>
      <c r="F179" s="5"/>
      <c r="G179" s="1"/>
      <c r="H179" s="9"/>
      <c r="I179" s="5"/>
    </row>
    <row r="180" spans="1:9">
      <c r="A180" s="7"/>
      <c r="B180" s="8"/>
      <c r="C180" s="9"/>
      <c r="D180" s="1"/>
      <c r="E180" s="9"/>
      <c r="F180" s="5"/>
      <c r="G180" s="1"/>
      <c r="H180" s="9"/>
      <c r="I180" s="5"/>
    </row>
    <row r="181" spans="1:9">
      <c r="A181" s="7"/>
      <c r="B181" s="8"/>
      <c r="C181" s="9"/>
      <c r="D181" s="1"/>
      <c r="E181" s="9"/>
      <c r="F181" s="5"/>
      <c r="G181" s="1"/>
      <c r="H181" s="9"/>
      <c r="I181" s="5"/>
    </row>
    <row r="182" spans="1:9">
      <c r="A182" s="7"/>
      <c r="B182" s="8"/>
      <c r="C182" s="9"/>
      <c r="D182" s="1"/>
      <c r="E182" s="9"/>
      <c r="F182" s="5"/>
      <c r="G182" s="1"/>
      <c r="H182" s="9"/>
      <c r="I182" s="5"/>
    </row>
    <row r="183" spans="1:9">
      <c r="A183" s="7"/>
      <c r="B183" s="8"/>
      <c r="C183" s="9"/>
      <c r="D183" s="1"/>
      <c r="E183" s="9"/>
      <c r="F183" s="5"/>
      <c r="G183" s="1"/>
      <c r="H183" s="9"/>
      <c r="I183" s="5"/>
    </row>
    <row r="184" spans="1:9">
      <c r="A184" s="7"/>
      <c r="B184" s="8"/>
      <c r="C184" s="9"/>
      <c r="D184" s="1"/>
      <c r="E184" s="9"/>
      <c r="F184" s="5"/>
      <c r="G184" s="1"/>
      <c r="H184" s="9"/>
      <c r="I184" s="5"/>
    </row>
    <row r="185" spans="1:9">
      <c r="A185" s="7"/>
      <c r="B185" s="8"/>
      <c r="C185" s="9"/>
      <c r="D185" s="1"/>
      <c r="E185" s="9"/>
      <c r="F185" s="5"/>
      <c r="G185" s="1"/>
      <c r="H185" s="9"/>
      <c r="I185" s="5"/>
    </row>
    <row r="186" spans="1:9">
      <c r="A186" s="7"/>
      <c r="B186" s="8"/>
      <c r="C186" s="9"/>
      <c r="D186" s="1"/>
      <c r="E186" s="9"/>
      <c r="F186" s="5"/>
      <c r="G186" s="1"/>
      <c r="H186" s="9"/>
      <c r="I186" s="5"/>
    </row>
    <row r="187" spans="1:9">
      <c r="A187" s="7"/>
      <c r="B187" s="8"/>
      <c r="C187" s="9"/>
      <c r="D187" s="1"/>
      <c r="E187" s="9"/>
      <c r="F187" s="5"/>
      <c r="G187" s="1"/>
      <c r="H187" s="9"/>
      <c r="I187" s="5"/>
    </row>
    <row r="188" spans="1:9">
      <c r="A188" s="7"/>
      <c r="B188" s="8"/>
      <c r="C188" s="9"/>
      <c r="D188" s="1"/>
      <c r="E188" s="9"/>
      <c r="F188" s="5"/>
      <c r="G188" s="1"/>
      <c r="H188" s="9"/>
      <c r="I188" s="5"/>
    </row>
    <row r="189" spans="1:9">
      <c r="A189" s="7"/>
      <c r="B189" s="8"/>
      <c r="C189" s="9"/>
      <c r="D189" s="1"/>
      <c r="E189" s="9"/>
      <c r="F189" s="5"/>
      <c r="G189" s="1"/>
      <c r="H189" s="9"/>
      <c r="I189" s="5"/>
    </row>
    <row r="190" spans="1:9">
      <c r="A190" s="7"/>
      <c r="B190" s="8"/>
      <c r="C190" s="9"/>
      <c r="D190" s="1"/>
      <c r="E190" s="9"/>
      <c r="F190" s="5"/>
      <c r="G190" s="1"/>
      <c r="H190" s="9"/>
      <c r="I190" s="5"/>
    </row>
    <row r="191" spans="1:9">
      <c r="A191" s="7"/>
      <c r="B191" s="8"/>
      <c r="C191" s="9"/>
      <c r="D191" s="1"/>
      <c r="E191" s="9"/>
      <c r="F191" s="5"/>
      <c r="G191" s="1"/>
      <c r="H191" s="9"/>
      <c r="I191" s="5"/>
    </row>
    <row r="192" spans="1:9">
      <c r="A192" s="7"/>
      <c r="B192" s="8"/>
      <c r="C192" s="9"/>
      <c r="D192" s="1"/>
      <c r="E192" s="9"/>
      <c r="F192" s="5"/>
      <c r="G192" s="1"/>
      <c r="H192" s="9"/>
      <c r="I192" s="5"/>
    </row>
    <row r="193" spans="1:9">
      <c r="A193" s="7"/>
      <c r="B193" s="8"/>
      <c r="C193" s="9"/>
      <c r="D193" s="1"/>
      <c r="E193" s="9"/>
      <c r="F193" s="5"/>
      <c r="G193" s="1"/>
      <c r="H193" s="9"/>
      <c r="I193" s="5"/>
    </row>
    <row r="194" spans="1:9">
      <c r="A194" s="7"/>
      <c r="B194" s="8"/>
      <c r="C194" s="9"/>
      <c r="D194" s="1"/>
      <c r="E194" s="9"/>
      <c r="F194" s="5"/>
      <c r="G194" s="1"/>
      <c r="H194" s="9"/>
      <c r="I194" s="5"/>
    </row>
    <row r="195" spans="1:9">
      <c r="A195" s="7"/>
      <c r="B195" s="8"/>
      <c r="C195" s="9"/>
      <c r="D195" s="1"/>
      <c r="E195" s="9"/>
      <c r="F195" s="5"/>
      <c r="G195" s="1"/>
      <c r="H195" s="9"/>
      <c r="I195" s="5"/>
    </row>
    <row r="196" spans="1:9">
      <c r="A196" s="7"/>
      <c r="B196" s="8"/>
      <c r="C196" s="9"/>
      <c r="D196" s="1"/>
      <c r="E196" s="9"/>
      <c r="F196" s="5"/>
      <c r="G196" s="1"/>
      <c r="H196" s="9"/>
      <c r="I196" s="5"/>
    </row>
    <row r="197" spans="1:9">
      <c r="A197" s="7"/>
      <c r="B197" s="8"/>
      <c r="C197" s="9"/>
      <c r="D197" s="1"/>
      <c r="E197" s="9"/>
      <c r="F197" s="5"/>
      <c r="G197" s="1"/>
      <c r="H197" s="9"/>
      <c r="I197" s="5"/>
    </row>
    <row r="198" spans="1:9">
      <c r="A198" s="7"/>
      <c r="B198" s="8"/>
      <c r="C198" s="9"/>
      <c r="D198" s="1"/>
      <c r="E198" s="9"/>
      <c r="F198" s="5"/>
      <c r="G198" s="1"/>
      <c r="H198" s="9"/>
      <c r="I198" s="5"/>
    </row>
    <row r="199" spans="1:9">
      <c r="A199" s="7"/>
      <c r="B199" s="8"/>
      <c r="C199" s="9"/>
      <c r="D199" s="1"/>
      <c r="E199" s="9"/>
      <c r="F199" s="5"/>
      <c r="G199" s="1"/>
      <c r="H199" s="9"/>
      <c r="I199" s="5"/>
    </row>
    <row r="200" spans="1:9">
      <c r="A200" s="7"/>
      <c r="B200" s="8"/>
      <c r="C200" s="9"/>
      <c r="D200" s="1"/>
      <c r="E200" s="9"/>
      <c r="F200" s="5"/>
      <c r="G200" s="1"/>
      <c r="H200" s="9"/>
      <c r="I200" s="5"/>
    </row>
    <row r="201" spans="1:9">
      <c r="A201" s="7"/>
      <c r="B201" s="8"/>
      <c r="C201" s="9"/>
      <c r="D201" s="1"/>
      <c r="E201" s="9"/>
      <c r="F201" s="5"/>
      <c r="G201" s="1"/>
      <c r="H201" s="9"/>
      <c r="I201" s="5"/>
    </row>
    <row r="202" spans="1:9">
      <c r="A202" s="7"/>
      <c r="B202" s="8"/>
      <c r="C202" s="9"/>
      <c r="D202" s="1"/>
      <c r="E202" s="9"/>
      <c r="F202" s="5"/>
      <c r="G202" s="1"/>
      <c r="H202" s="9"/>
      <c r="I202" s="5"/>
    </row>
    <row r="203" spans="1:9">
      <c r="A203" s="7"/>
      <c r="B203" s="8"/>
      <c r="C203" s="9"/>
      <c r="D203" s="1"/>
      <c r="E203" s="9"/>
      <c r="F203" s="5"/>
      <c r="G203" s="1"/>
      <c r="H203" s="9"/>
      <c r="I203" s="5"/>
    </row>
    <row r="204" spans="1:9">
      <c r="A204" s="7"/>
      <c r="B204" s="8"/>
      <c r="C204" s="9"/>
      <c r="D204" s="1"/>
      <c r="E204" s="9"/>
      <c r="F204" s="5"/>
      <c r="G204" s="1"/>
      <c r="H204" s="9"/>
      <c r="I204" s="5"/>
    </row>
    <row r="205" spans="1:9">
      <c r="A205" s="7"/>
      <c r="B205" s="8"/>
      <c r="C205" s="9"/>
      <c r="D205" s="1"/>
      <c r="E205" s="9"/>
      <c r="F205" s="5"/>
      <c r="G205" s="1"/>
      <c r="H205" s="9"/>
      <c r="I205" s="5"/>
    </row>
    <row r="206" spans="1:9">
      <c r="A206" s="7"/>
      <c r="B206" s="8"/>
      <c r="C206" s="9"/>
      <c r="D206" s="1"/>
      <c r="E206" s="9"/>
      <c r="F206" s="5"/>
      <c r="G206" s="1"/>
      <c r="H206" s="9"/>
      <c r="I206" s="5"/>
    </row>
    <row r="207" spans="1:9">
      <c r="A207" s="7"/>
      <c r="B207" s="8"/>
      <c r="C207" s="9"/>
      <c r="D207" s="1"/>
      <c r="E207" s="9"/>
      <c r="F207" s="5"/>
      <c r="G207" s="1"/>
      <c r="H207" s="9"/>
      <c r="I207" s="5"/>
    </row>
    <row r="208" spans="1:9">
      <c r="A208" s="7"/>
      <c r="B208" s="8"/>
      <c r="C208" s="9"/>
      <c r="D208" s="1"/>
      <c r="E208" s="9"/>
      <c r="F208" s="5"/>
      <c r="G208" s="1"/>
      <c r="H208" s="9"/>
      <c r="I208" s="5"/>
    </row>
    <row r="209" spans="1:9">
      <c r="A209" s="7"/>
      <c r="B209" s="8"/>
      <c r="C209" s="9"/>
      <c r="D209" s="1"/>
      <c r="E209" s="9"/>
      <c r="F209" s="5"/>
      <c r="G209" s="1"/>
      <c r="H209" s="9"/>
      <c r="I209" s="5"/>
    </row>
    <row r="210" spans="1:9">
      <c r="A210" s="7"/>
      <c r="B210" s="8"/>
      <c r="C210" s="9"/>
      <c r="D210" s="1"/>
      <c r="E210" s="9"/>
      <c r="F210" s="5"/>
      <c r="G210" s="1"/>
      <c r="H210" s="9"/>
      <c r="I210" s="5"/>
    </row>
    <row r="211" spans="1:9">
      <c r="A211" s="7"/>
      <c r="B211" s="8"/>
      <c r="C211" s="9"/>
      <c r="D211" s="1"/>
      <c r="E211" s="9"/>
      <c r="F211" s="5"/>
      <c r="G211" s="1"/>
      <c r="H211" s="9"/>
      <c r="I211" s="5"/>
    </row>
    <row r="212" spans="1:9">
      <c r="A212" s="7"/>
      <c r="B212" s="8"/>
      <c r="C212" s="9"/>
      <c r="D212" s="1"/>
      <c r="E212" s="9"/>
      <c r="F212" s="5"/>
      <c r="G212" s="1"/>
      <c r="H212" s="9"/>
      <c r="I212" s="5"/>
    </row>
    <row r="213" spans="1:9">
      <c r="A213" s="7"/>
      <c r="B213" s="8"/>
      <c r="C213" s="9"/>
      <c r="D213" s="1"/>
      <c r="E213" s="9"/>
      <c r="F213" s="5"/>
      <c r="G213" s="1"/>
      <c r="H213" s="9"/>
      <c r="I213" s="5"/>
    </row>
    <row r="214" spans="1:9" ht="18">
      <c r="A214" s="4"/>
      <c r="B214" s="4"/>
      <c r="F214" s="5"/>
      <c r="I214" s="5"/>
    </row>
    <row r="215" spans="1:9" ht="18">
      <c r="A215" s="4"/>
      <c r="B215" s="4"/>
      <c r="F215" s="5"/>
      <c r="I215" s="5"/>
    </row>
    <row r="216" spans="1:9" ht="18">
      <c r="A216" s="4"/>
      <c r="B216" s="4"/>
      <c r="F216" s="5"/>
      <c r="I216" s="5"/>
    </row>
    <row r="217" spans="1:9" ht="18">
      <c r="A217" s="4"/>
      <c r="B217" s="4"/>
      <c r="F217" s="5"/>
      <c r="I217" s="5"/>
    </row>
    <row r="218" spans="1:9" ht="18">
      <c r="A218" s="4"/>
      <c r="B218" s="4"/>
      <c r="F218" s="5"/>
      <c r="I218" s="5"/>
    </row>
    <row r="219" spans="1:9" ht="18">
      <c r="A219" s="4"/>
      <c r="B219" s="4"/>
      <c r="F219" s="5"/>
      <c r="I219" s="5"/>
    </row>
    <row r="220" spans="1:9" ht="18">
      <c r="A220" s="4"/>
      <c r="B220" s="4"/>
      <c r="F220" s="5"/>
      <c r="I220" s="5"/>
    </row>
    <row r="221" spans="1:9" ht="18">
      <c r="A221" s="4"/>
      <c r="B221" s="4"/>
      <c r="F221" s="5"/>
      <c r="I221" s="5"/>
    </row>
    <row r="222" spans="1:9" ht="18">
      <c r="A222" s="4"/>
      <c r="B222" s="4"/>
      <c r="F222" s="5"/>
      <c r="I222" s="5"/>
    </row>
    <row r="223" spans="1:9" ht="18">
      <c r="A223" s="4"/>
      <c r="B223" s="4"/>
      <c r="F223" s="5"/>
      <c r="I223" s="5"/>
    </row>
    <row r="224" spans="1:9" ht="18">
      <c r="A224" s="4"/>
      <c r="B224" s="4"/>
    </row>
    <row r="225" spans="1:2" ht="18">
      <c r="A225" s="4"/>
      <c r="B225" s="4"/>
    </row>
    <row r="226" spans="1:2" ht="18">
      <c r="A226" s="4"/>
      <c r="B226" s="4"/>
    </row>
    <row r="227" spans="1:2" ht="18">
      <c r="A227" s="4"/>
      <c r="B227" s="4"/>
    </row>
    <row r="228" spans="1:2" ht="18">
      <c r="A228" s="4"/>
      <c r="B228" s="4"/>
    </row>
    <row r="229" spans="1:2" ht="18">
      <c r="A229" s="4"/>
      <c r="B229" s="4"/>
    </row>
    <row r="230" spans="1:2" ht="18">
      <c r="A230" s="4"/>
      <c r="B230" s="4"/>
    </row>
    <row r="231" spans="1:2" ht="18">
      <c r="A231" s="4"/>
      <c r="B231" s="4"/>
    </row>
    <row r="232" spans="1:2" ht="18">
      <c r="A232" s="4"/>
      <c r="B232" s="4"/>
    </row>
    <row r="233" spans="1:2" ht="18">
      <c r="A233" s="4"/>
      <c r="B233" s="4"/>
    </row>
    <row r="234" spans="1:2" ht="18">
      <c r="A234" s="4"/>
      <c r="B234" s="4"/>
    </row>
    <row r="235" spans="1:2" ht="18">
      <c r="A235" s="4"/>
      <c r="B235" s="4"/>
    </row>
    <row r="236" spans="1:2" ht="18">
      <c r="A236" s="4"/>
      <c r="B236" s="4"/>
    </row>
    <row r="237" spans="1:2" ht="18">
      <c r="A237" s="4"/>
      <c r="B237" s="4"/>
    </row>
    <row r="238" spans="1:2" ht="18">
      <c r="A238" s="4"/>
      <c r="B238" s="4"/>
    </row>
    <row r="239" spans="1:2" ht="18">
      <c r="A239" s="4"/>
      <c r="B239" s="4"/>
    </row>
    <row r="240" spans="1:2" ht="18">
      <c r="A240" s="4"/>
      <c r="B240" s="4"/>
    </row>
    <row r="241" spans="1:2" ht="18">
      <c r="A241" s="4"/>
      <c r="B241" s="4"/>
    </row>
    <row r="242" spans="1:2" ht="18">
      <c r="A242" s="4"/>
      <c r="B242" s="4"/>
    </row>
    <row r="243" spans="1:2" ht="18">
      <c r="A243" s="4"/>
      <c r="B243" s="4"/>
    </row>
    <row r="244" spans="1:2" ht="18">
      <c r="A244" s="4"/>
      <c r="B244" s="4"/>
    </row>
    <row r="245" spans="1:2" ht="18">
      <c r="A245" s="4"/>
      <c r="B245" s="4"/>
    </row>
    <row r="246" spans="1:2" ht="18">
      <c r="A246" s="4"/>
      <c r="B246" s="4"/>
    </row>
    <row r="247" spans="1:2" ht="18">
      <c r="A247" s="4"/>
      <c r="B247" s="4"/>
    </row>
    <row r="248" spans="1:2" ht="18">
      <c r="A248" s="4"/>
      <c r="B248" s="4"/>
    </row>
    <row r="249" spans="1:2" ht="18">
      <c r="A249" s="4"/>
      <c r="B249" s="4"/>
    </row>
    <row r="250" spans="1:2" ht="18">
      <c r="A250" s="4"/>
      <c r="B250" s="4"/>
    </row>
    <row r="251" spans="1:2" ht="18">
      <c r="A251" s="4"/>
      <c r="B251" s="4"/>
    </row>
    <row r="252" spans="1:2" ht="18">
      <c r="A252" s="4"/>
      <c r="B252" s="4"/>
    </row>
    <row r="253" spans="1:2" ht="18">
      <c r="A253" s="4"/>
      <c r="B253" s="4"/>
    </row>
    <row r="254" spans="1:2" ht="18">
      <c r="A254" s="4"/>
      <c r="B254" s="4"/>
    </row>
    <row r="255" spans="1:2" ht="18">
      <c r="A255" s="4"/>
      <c r="B255" s="4"/>
    </row>
    <row r="256" spans="1:2" ht="18">
      <c r="A256" s="4"/>
      <c r="B256" s="4"/>
    </row>
    <row r="257" spans="1:2" ht="18">
      <c r="A257" s="4"/>
      <c r="B257" s="4"/>
    </row>
    <row r="258" spans="1:2" ht="18">
      <c r="A258" s="4"/>
      <c r="B258" s="4"/>
    </row>
    <row r="259" spans="1:2" ht="18">
      <c r="A259" s="4"/>
      <c r="B259" s="4"/>
    </row>
    <row r="260" spans="1:2" ht="18">
      <c r="A260" s="4"/>
      <c r="B260" s="4"/>
    </row>
    <row r="261" spans="1:2" ht="18">
      <c r="A261" s="4"/>
      <c r="B261" s="4"/>
    </row>
    <row r="262" spans="1:2" ht="18">
      <c r="A262" s="4"/>
      <c r="B262" s="4"/>
    </row>
    <row r="263" spans="1:2" ht="18">
      <c r="A263" s="4"/>
      <c r="B263" s="4"/>
    </row>
    <row r="264" spans="1:2" ht="18">
      <c r="A264" s="4"/>
      <c r="B264" s="4"/>
    </row>
    <row r="265" spans="1:2" ht="18">
      <c r="A265" s="4"/>
      <c r="B265" s="4"/>
    </row>
    <row r="266" spans="1:2" ht="18">
      <c r="A266" s="4"/>
      <c r="B266" s="4"/>
    </row>
  </sheetData>
  <mergeCells count="4">
    <mergeCell ref="B2:C2"/>
    <mergeCell ref="D2:E2"/>
    <mergeCell ref="G2:H2"/>
    <mergeCell ref="A1:I1"/>
  </mergeCells>
  <dataValidations count="1">
    <dataValidation type="list" allowBlank="1" showInputMessage="1" showErrorMessage="1" sqref="C3:C213 H3:H213 E3:E213" xr:uid="{00000000-0002-0000-0400-000000000000}">
      <formula1>"1,2,3,4,5"</formula1>
    </dataValidation>
  </dataValidations>
  <pageMargins left="0.75" right="0.75" top="1" bottom="1" header="0" footer="0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0">
    <tabColor rgb="FFFFFF00"/>
  </sheetPr>
  <dimension ref="A1:O20"/>
  <sheetViews>
    <sheetView showGridLines="0" tabSelected="1" topLeftCell="F1" zoomScale="70" zoomScaleNormal="70" workbookViewId="0">
      <selection activeCell="I6" sqref="I6:O13"/>
    </sheetView>
  </sheetViews>
  <sheetFormatPr baseColWidth="10" defaultRowHeight="12.75"/>
  <cols>
    <col min="1" max="1" width="15.7109375" customWidth="1"/>
    <col min="2" max="2" width="7.85546875" customWidth="1"/>
    <col min="3" max="3" width="23.140625" customWidth="1"/>
    <col min="4" max="4" width="28" customWidth="1"/>
    <col min="5" max="5" width="36.42578125" customWidth="1"/>
    <col min="6" max="6" width="44.5703125" customWidth="1"/>
    <col min="7" max="7" width="31" customWidth="1"/>
    <col min="8" max="8" width="38.42578125" customWidth="1"/>
    <col min="9" max="9" width="15.5703125" customWidth="1"/>
    <col min="10" max="10" width="9" customWidth="1"/>
    <col min="11" max="11" width="22.140625" customWidth="1"/>
    <col min="12" max="12" width="37.140625" customWidth="1"/>
    <col min="13" max="13" width="56.85546875" customWidth="1"/>
    <col min="14" max="14" width="42.140625" customWidth="1"/>
    <col min="15" max="15" width="35" customWidth="1"/>
  </cols>
  <sheetData>
    <row r="1" spans="1:15" ht="30" customHeight="1">
      <c r="A1" s="104" t="s">
        <v>84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1:15" ht="10.5" customHeight="1"/>
    <row r="3" spans="1:15" ht="10.5" customHeight="1"/>
    <row r="4" spans="1:15" ht="10.5" customHeight="1"/>
    <row r="5" spans="1:15" ht="21" thickBot="1">
      <c r="A5" s="105" t="s">
        <v>37</v>
      </c>
      <c r="B5" s="106"/>
      <c r="C5" s="105"/>
      <c r="D5" s="105"/>
      <c r="E5" s="105"/>
      <c r="F5" s="105"/>
      <c r="G5" s="105"/>
      <c r="I5" s="105" t="s">
        <v>37</v>
      </c>
      <c r="J5" s="106"/>
      <c r="K5" s="105"/>
      <c r="L5" s="105"/>
      <c r="M5" s="105"/>
      <c r="N5" s="105"/>
      <c r="O5" s="105"/>
    </row>
    <row r="6" spans="1:15" ht="16.5" thickBot="1">
      <c r="A6" s="6" t="s">
        <v>1</v>
      </c>
      <c r="B6" s="3"/>
      <c r="C6" s="107" t="s">
        <v>85</v>
      </c>
      <c r="D6" s="107"/>
      <c r="E6" s="107"/>
      <c r="F6" s="107"/>
      <c r="G6" s="107"/>
      <c r="I6" s="6" t="s">
        <v>1</v>
      </c>
      <c r="J6" s="3"/>
      <c r="K6" s="107" t="s">
        <v>86</v>
      </c>
      <c r="L6" s="107"/>
      <c r="M6" s="107"/>
      <c r="N6" s="107"/>
      <c r="O6" s="107"/>
    </row>
    <row r="7" spans="1:15" ht="30">
      <c r="A7" s="108"/>
      <c r="B7" s="110" t="s">
        <v>5</v>
      </c>
      <c r="C7" s="16" t="s">
        <v>32</v>
      </c>
      <c r="D7" s="17" t="s">
        <v>65</v>
      </c>
      <c r="E7" s="17" t="s">
        <v>26</v>
      </c>
      <c r="F7" s="17" t="s">
        <v>27</v>
      </c>
      <c r="G7" s="18" t="s">
        <v>24</v>
      </c>
      <c r="I7" s="108"/>
      <c r="J7" s="110" t="s">
        <v>5</v>
      </c>
      <c r="K7" s="16" t="s">
        <v>32</v>
      </c>
      <c r="L7" s="17" t="s">
        <v>25</v>
      </c>
      <c r="M7" s="17" t="s">
        <v>26</v>
      </c>
      <c r="N7" s="17" t="s">
        <v>27</v>
      </c>
      <c r="O7" s="18" t="s">
        <v>24</v>
      </c>
    </row>
    <row r="8" spans="1:15" ht="16.5" thickBot="1">
      <c r="A8" s="109"/>
      <c r="B8" s="111"/>
      <c r="C8" s="19">
        <v>1</v>
      </c>
      <c r="D8" s="20">
        <v>2</v>
      </c>
      <c r="E8" s="20">
        <v>3</v>
      </c>
      <c r="F8" s="20">
        <v>4</v>
      </c>
      <c r="G8" s="21">
        <v>5</v>
      </c>
      <c r="I8" s="109"/>
      <c r="J8" s="111"/>
      <c r="K8" s="19">
        <v>1</v>
      </c>
      <c r="L8" s="20">
        <v>2</v>
      </c>
      <c r="M8" s="20">
        <v>3</v>
      </c>
      <c r="N8" s="20">
        <v>4</v>
      </c>
      <c r="O8" s="21">
        <v>5</v>
      </c>
    </row>
    <row r="9" spans="1:15" ht="49.5" customHeight="1" thickBot="1">
      <c r="A9" s="62" t="s">
        <v>19</v>
      </c>
      <c r="B9" s="14">
        <v>5</v>
      </c>
      <c r="C9" s="22"/>
      <c r="D9" s="23"/>
      <c r="E9" s="24"/>
      <c r="F9" s="24"/>
      <c r="G9" s="25"/>
      <c r="I9" s="62" t="s">
        <v>19</v>
      </c>
      <c r="J9" s="14">
        <v>5</v>
      </c>
      <c r="K9" s="22"/>
      <c r="L9" s="23"/>
      <c r="M9" s="24"/>
      <c r="N9" s="24"/>
      <c r="O9" s="25"/>
    </row>
    <row r="10" spans="1:15" ht="99" customHeight="1" thickBot="1">
      <c r="A10" s="62" t="s">
        <v>20</v>
      </c>
      <c r="B10" s="14">
        <v>4</v>
      </c>
      <c r="C10" s="26"/>
      <c r="D10" s="27"/>
      <c r="E10" s="27"/>
      <c r="F10" s="28"/>
      <c r="G10" s="29"/>
      <c r="I10" s="62" t="s">
        <v>20</v>
      </c>
      <c r="J10" s="14">
        <v>4</v>
      </c>
      <c r="K10" s="26"/>
      <c r="L10" s="27"/>
      <c r="M10" s="27"/>
      <c r="N10" s="28"/>
      <c r="O10" s="29"/>
    </row>
    <row r="11" spans="1:15" ht="194.25" customHeight="1" thickBot="1">
      <c r="A11" s="62" t="s">
        <v>21</v>
      </c>
      <c r="B11" s="14">
        <v>3</v>
      </c>
      <c r="C11" s="26"/>
      <c r="D11" s="26"/>
      <c r="E11" s="27" t="s">
        <v>156</v>
      </c>
      <c r="F11" s="28" t="s">
        <v>158</v>
      </c>
      <c r="G11" s="29"/>
      <c r="I11" s="62" t="s">
        <v>21</v>
      </c>
      <c r="J11" s="14">
        <v>3</v>
      </c>
      <c r="K11" s="26"/>
      <c r="L11" s="26" t="s">
        <v>156</v>
      </c>
      <c r="M11" s="27"/>
      <c r="N11" s="28" t="s">
        <v>158</v>
      </c>
      <c r="O11" s="29"/>
    </row>
    <row r="12" spans="1:15" ht="115.5" customHeight="1" thickBot="1">
      <c r="A12" s="62" t="s">
        <v>22</v>
      </c>
      <c r="B12" s="14">
        <v>2</v>
      </c>
      <c r="C12" s="26"/>
      <c r="D12" s="26" t="s">
        <v>159</v>
      </c>
      <c r="E12" s="27" t="s">
        <v>162</v>
      </c>
      <c r="F12" s="27" t="s">
        <v>157</v>
      </c>
      <c r="G12" s="29"/>
      <c r="I12" s="62" t="s">
        <v>22</v>
      </c>
      <c r="J12" s="14">
        <v>2</v>
      </c>
      <c r="K12" s="26"/>
      <c r="L12" s="26" t="s">
        <v>164</v>
      </c>
      <c r="M12" s="27" t="s">
        <v>165</v>
      </c>
      <c r="N12" s="27" t="s">
        <v>163</v>
      </c>
      <c r="O12" s="29"/>
    </row>
    <row r="13" spans="1:15" ht="113.25" customHeight="1" thickBot="1">
      <c r="A13" s="62" t="s">
        <v>23</v>
      </c>
      <c r="B13" s="15">
        <v>1</v>
      </c>
      <c r="C13" s="26"/>
      <c r="D13" s="26" t="s">
        <v>160</v>
      </c>
      <c r="E13" s="26"/>
      <c r="F13" s="26" t="s">
        <v>161</v>
      </c>
      <c r="G13" s="30"/>
      <c r="I13" s="62" t="s">
        <v>23</v>
      </c>
      <c r="J13" s="15">
        <v>1</v>
      </c>
      <c r="K13" s="26"/>
      <c r="L13" s="26" t="s">
        <v>160</v>
      </c>
      <c r="M13" s="26"/>
      <c r="N13" s="26" t="s">
        <v>161</v>
      </c>
      <c r="O13" s="30"/>
    </row>
    <row r="16" spans="1:15">
      <c r="C16" s="113" t="s">
        <v>88</v>
      </c>
      <c r="D16" s="114"/>
      <c r="E16" s="115"/>
      <c r="K16" s="112" t="s">
        <v>87</v>
      </c>
      <c r="L16" s="112"/>
      <c r="M16" s="112"/>
    </row>
    <row r="17" spans="3:13" ht="18">
      <c r="C17" s="63" t="s">
        <v>12</v>
      </c>
      <c r="D17" s="63" t="s">
        <v>13</v>
      </c>
      <c r="E17" s="63" t="s">
        <v>14</v>
      </c>
      <c r="K17" s="74" t="s">
        <v>12</v>
      </c>
      <c r="L17" s="74" t="s">
        <v>13</v>
      </c>
      <c r="M17" s="74" t="s">
        <v>14</v>
      </c>
    </row>
    <row r="18" spans="3:13" ht="18">
      <c r="C18" s="68" t="s">
        <v>15</v>
      </c>
      <c r="D18" s="69">
        <v>0.26666666666666666</v>
      </c>
      <c r="E18" s="68">
        <v>4</v>
      </c>
      <c r="K18" s="68" t="s">
        <v>15</v>
      </c>
      <c r="L18" s="69">
        <v>0.4</v>
      </c>
      <c r="M18" s="68">
        <v>6</v>
      </c>
    </row>
    <row r="19" spans="3:13" ht="18">
      <c r="C19" s="70" t="s">
        <v>16</v>
      </c>
      <c r="D19" s="71">
        <v>0.6</v>
      </c>
      <c r="E19" s="70">
        <v>9</v>
      </c>
      <c r="K19" s="70" t="s">
        <v>16</v>
      </c>
      <c r="L19" s="71">
        <v>0.46666666666666667</v>
      </c>
      <c r="M19" s="70">
        <v>7</v>
      </c>
    </row>
    <row r="20" spans="3:13" ht="18">
      <c r="C20" s="72" t="s">
        <v>17</v>
      </c>
      <c r="D20" s="73">
        <v>0.13333333333333333</v>
      </c>
      <c r="E20" s="72">
        <v>2</v>
      </c>
      <c r="K20" s="72" t="s">
        <v>17</v>
      </c>
      <c r="L20" s="73">
        <v>0.13333333333333333</v>
      </c>
      <c r="M20" s="72">
        <v>2</v>
      </c>
    </row>
  </sheetData>
  <mergeCells count="11">
    <mergeCell ref="K16:M16"/>
    <mergeCell ref="C16:E16"/>
    <mergeCell ref="A5:G5"/>
    <mergeCell ref="C6:G6"/>
    <mergeCell ref="A7:A8"/>
    <mergeCell ref="B7:B8"/>
    <mergeCell ref="A1:O1"/>
    <mergeCell ref="I5:O5"/>
    <mergeCell ref="K6:O6"/>
    <mergeCell ref="I7:I8"/>
    <mergeCell ref="J7:J8"/>
  </mergeCells>
  <pageMargins left="0.75" right="0.75" top="1" bottom="1" header="0" footer="0"/>
  <pageSetup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atriz_riesgo_Control">
                <anchor moveWithCells="1" sizeWithCells="1">
                  <from>
                    <xdr:col>3</xdr:col>
                    <xdr:colOff>552450</xdr:colOff>
                    <xdr:row>1</xdr:row>
                    <xdr:rowOff>28575</xdr:rowOff>
                  </from>
                  <to>
                    <xdr:col>4</xdr:col>
                    <xdr:colOff>1304925</xdr:colOff>
                    <xdr:row>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Matriz_riesgo">
                <anchor moveWithCells="1" sizeWithCells="1">
                  <from>
                    <xdr:col>11</xdr:col>
                    <xdr:colOff>352425</xdr:colOff>
                    <xdr:row>1</xdr:row>
                    <xdr:rowOff>19050</xdr:rowOff>
                  </from>
                  <to>
                    <xdr:col>12</xdr:col>
                    <xdr:colOff>1171575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1">
    <tabColor rgb="FF00B050"/>
  </sheetPr>
  <dimension ref="A1:O150"/>
  <sheetViews>
    <sheetView zoomScale="86" zoomScaleNormal="86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N1" sqref="N1:O1048576"/>
    </sheetView>
  </sheetViews>
  <sheetFormatPr baseColWidth="10" defaultColWidth="11.5703125" defaultRowHeight="12.75"/>
  <cols>
    <col min="1" max="1" width="27.28515625" style="31" customWidth="1"/>
    <col min="2" max="5" width="4.5703125" style="31" hidden="1" customWidth="1"/>
    <col min="6" max="6" width="43" style="31" customWidth="1"/>
    <col min="7" max="7" width="22.85546875" style="31" hidden="1" customWidth="1"/>
    <col min="8" max="8" width="24.85546875" style="31" hidden="1" customWidth="1"/>
    <col min="9" max="12" width="4.42578125" style="31" hidden="1" customWidth="1"/>
    <col min="13" max="13" width="43" style="31" customWidth="1"/>
    <col min="14" max="14" width="22.85546875" style="31" hidden="1" customWidth="1"/>
    <col min="15" max="15" width="28.5703125" style="31" hidden="1" customWidth="1"/>
    <col min="16" max="16384" width="11.5703125" style="31"/>
  </cols>
  <sheetData>
    <row r="1" spans="1:15" ht="27" customHeight="1">
      <c r="A1" s="122" t="s">
        <v>38</v>
      </c>
      <c r="B1" s="124" t="s">
        <v>77</v>
      </c>
      <c r="C1" s="124"/>
      <c r="D1" s="124"/>
      <c r="E1" s="124"/>
      <c r="F1" s="124" t="s">
        <v>78</v>
      </c>
      <c r="G1" s="126" t="s">
        <v>79</v>
      </c>
      <c r="H1" s="128" t="s">
        <v>80</v>
      </c>
      <c r="I1" s="116" t="s">
        <v>81</v>
      </c>
      <c r="J1" s="116"/>
      <c r="K1" s="116"/>
      <c r="L1" s="116"/>
      <c r="M1" s="116" t="s">
        <v>74</v>
      </c>
      <c r="N1" s="118" t="s">
        <v>75</v>
      </c>
      <c r="O1" s="120" t="s">
        <v>76</v>
      </c>
    </row>
    <row r="2" spans="1:15" ht="81" customHeight="1" thickBot="1">
      <c r="A2" s="123"/>
      <c r="B2" s="77" t="s">
        <v>6</v>
      </c>
      <c r="C2" s="77" t="s">
        <v>7</v>
      </c>
      <c r="D2" s="77" t="s">
        <v>8</v>
      </c>
      <c r="E2" s="77" t="s">
        <v>9</v>
      </c>
      <c r="F2" s="125"/>
      <c r="G2" s="127"/>
      <c r="H2" s="129"/>
      <c r="I2" s="52" t="s">
        <v>6</v>
      </c>
      <c r="J2" s="52" t="s">
        <v>7</v>
      </c>
      <c r="K2" s="52" t="s">
        <v>8</v>
      </c>
      <c r="L2" s="52" t="s">
        <v>9</v>
      </c>
      <c r="M2" s="117"/>
      <c r="N2" s="119"/>
      <c r="O2" s="121"/>
    </row>
    <row r="3" spans="1:15" ht="48">
      <c r="A3" s="60" t="str">
        <f>riesgos!A2</f>
        <v>Acceso indebido a sistemas críticos mediante credenciales débiles o robadas.</v>
      </c>
      <c r="B3" s="75"/>
      <c r="C3" s="75"/>
      <c r="D3" s="75"/>
      <c r="E3" s="75"/>
      <c r="F3" s="60" t="s">
        <v>111</v>
      </c>
      <c r="G3" s="60"/>
      <c r="H3" s="60"/>
      <c r="I3" s="75"/>
      <c r="J3" s="75"/>
      <c r="K3" s="75"/>
      <c r="L3" s="75"/>
      <c r="M3" s="60" t="s">
        <v>112</v>
      </c>
      <c r="N3" s="60"/>
      <c r="O3" s="60"/>
    </row>
    <row r="4" spans="1:15" ht="48">
      <c r="A4" s="60" t="str">
        <f>riesgos!A3</f>
        <v>Explotación de fallas en interfaces o APIs para comprometer sistemas o extraer datos.</v>
      </c>
      <c r="B4" s="53"/>
      <c r="C4" s="53"/>
      <c r="D4" s="53"/>
      <c r="E4" s="53"/>
      <c r="F4" s="54" t="s">
        <v>113</v>
      </c>
      <c r="G4" s="54"/>
      <c r="H4" s="54"/>
      <c r="I4" s="53"/>
      <c r="J4" s="53"/>
      <c r="K4" s="53"/>
      <c r="L4" s="53"/>
      <c r="M4" s="54" t="s">
        <v>114</v>
      </c>
      <c r="N4" s="54"/>
      <c r="O4" s="54"/>
    </row>
    <row r="5" spans="1:15" ht="36">
      <c r="A5" s="60" t="str">
        <f>riesgos!A4</f>
        <v>Compromiso de cuentas de usuario por intentos automatizados de fuerza bruta.</v>
      </c>
      <c r="B5" s="53"/>
      <c r="C5" s="53"/>
      <c r="D5" s="53"/>
      <c r="E5" s="53"/>
      <c r="F5" s="54" t="s">
        <v>115</v>
      </c>
      <c r="G5" s="54"/>
      <c r="H5" s="54"/>
      <c r="I5" s="53"/>
      <c r="J5" s="53"/>
      <c r="K5" s="53"/>
      <c r="L5" s="53"/>
      <c r="M5" s="54" t="s">
        <v>116</v>
      </c>
      <c r="N5" s="54"/>
      <c r="O5" s="54"/>
    </row>
    <row r="6" spans="1:15" ht="36">
      <c r="A6" s="60" t="str">
        <f>riesgos!A5</f>
        <v>Interrupción de servicios por sobrecarga maliciosa de tráfico (DDoS).</v>
      </c>
      <c r="B6" s="53"/>
      <c r="C6" s="53"/>
      <c r="D6" s="53"/>
      <c r="E6" s="53"/>
      <c r="F6" s="60" t="s">
        <v>117</v>
      </c>
      <c r="G6" s="60"/>
      <c r="H6" s="60"/>
      <c r="I6" s="53"/>
      <c r="J6" s="53"/>
      <c r="K6" s="53"/>
      <c r="L6" s="53"/>
      <c r="M6" s="54" t="s">
        <v>118</v>
      </c>
      <c r="N6" s="60"/>
      <c r="O6" s="60"/>
    </row>
    <row r="7" spans="1:15" ht="48">
      <c r="A7" s="60" t="str">
        <f>riesgos!A6</f>
        <v>Exposición de recursos sensibles por configuraciones erróneas o permisos inadecuados.</v>
      </c>
      <c r="B7" s="53"/>
      <c r="C7" s="53"/>
      <c r="D7" s="53"/>
      <c r="E7" s="53"/>
      <c r="F7" s="54" t="s">
        <v>119</v>
      </c>
      <c r="G7" s="54"/>
      <c r="H7" s="54"/>
      <c r="I7" s="53"/>
      <c r="J7" s="53"/>
      <c r="K7" s="53"/>
      <c r="L7" s="53"/>
      <c r="M7" s="54" t="s">
        <v>120</v>
      </c>
      <c r="N7" s="54"/>
      <c r="O7" s="54"/>
    </row>
    <row r="8" spans="1:15" ht="36">
      <c r="A8" s="60" t="str">
        <f>riesgos!A7</f>
        <v>Acceso no autorizado por uso de contraseñas débiles, compartidas o mal gestionadas.</v>
      </c>
      <c r="B8" s="53"/>
      <c r="C8" s="53"/>
      <c r="D8" s="53"/>
      <c r="E8" s="53"/>
      <c r="F8" s="54" t="s">
        <v>121</v>
      </c>
      <c r="G8" s="54"/>
      <c r="H8" s="54"/>
      <c r="I8" s="53"/>
      <c r="J8" s="53"/>
      <c r="K8" s="53"/>
      <c r="L8" s="53"/>
      <c r="M8" s="54" t="s">
        <v>122</v>
      </c>
      <c r="N8" s="54"/>
      <c r="O8" s="54"/>
    </row>
    <row r="9" spans="1:15" ht="36">
      <c r="A9" s="60" t="str">
        <f>riesgos!A8</f>
        <v>Elevación ilegítima de privilegios por fallos en el control de accesos.</v>
      </c>
      <c r="B9" s="53"/>
      <c r="C9" s="53"/>
      <c r="D9" s="53"/>
      <c r="E9" s="53"/>
      <c r="F9" s="54" t="s">
        <v>123</v>
      </c>
      <c r="G9" s="54"/>
      <c r="H9" s="54"/>
      <c r="I9" s="53"/>
      <c r="J9" s="53"/>
      <c r="K9" s="53"/>
      <c r="L9" s="53"/>
      <c r="M9" s="60" t="s">
        <v>124</v>
      </c>
      <c r="N9" s="54"/>
      <c r="O9" s="54"/>
    </row>
    <row r="10" spans="1:15" ht="36">
      <c r="A10" s="60" t="str">
        <f>riesgos!A9</f>
        <v>Acceso no autorizado debido a errores en los mecanismos de autenticación.</v>
      </c>
      <c r="B10" s="53"/>
      <c r="C10" s="53"/>
      <c r="D10" s="53"/>
      <c r="E10" s="53"/>
      <c r="F10" s="54" t="s">
        <v>125</v>
      </c>
      <c r="G10" s="60"/>
      <c r="H10" s="54"/>
      <c r="I10" s="53"/>
      <c r="J10" s="53"/>
      <c r="K10" s="53"/>
      <c r="L10" s="53"/>
      <c r="M10" s="54" t="s">
        <v>126</v>
      </c>
      <c r="N10" s="60"/>
      <c r="O10" s="54"/>
    </row>
    <row r="11" spans="1:15" ht="36">
      <c r="A11" s="60" t="str">
        <f>riesgos!A10</f>
        <v>Exposición de información en tránsito por interceptación en canales no cifrados.</v>
      </c>
      <c r="B11" s="53"/>
      <c r="C11" s="53"/>
      <c r="D11" s="53"/>
      <c r="E11" s="53"/>
      <c r="F11" s="54" t="s">
        <v>127</v>
      </c>
      <c r="G11" s="54"/>
      <c r="H11" s="54"/>
      <c r="I11" s="53"/>
      <c r="J11" s="53"/>
      <c r="K11" s="53"/>
      <c r="L11" s="53"/>
      <c r="M11" s="54" t="s">
        <v>128</v>
      </c>
      <c r="N11" s="54"/>
      <c r="O11" s="54"/>
    </row>
    <row r="12" spans="1:15" ht="36">
      <c r="A12" s="60" t="str">
        <f>riesgos!A11</f>
        <v>Alteración maliciosa de comunicaciones entre componentes o sistemas conectados.</v>
      </c>
      <c r="B12" s="53"/>
      <c r="C12" s="53"/>
      <c r="D12" s="53"/>
      <c r="E12" s="53"/>
      <c r="F12" s="60" t="s">
        <v>129</v>
      </c>
      <c r="G12" s="60"/>
      <c r="H12" s="60"/>
      <c r="I12" s="53"/>
      <c r="J12" s="53"/>
      <c r="K12" s="53"/>
      <c r="L12" s="53"/>
      <c r="M12" s="54" t="s">
        <v>130</v>
      </c>
      <c r="N12" s="60"/>
      <c r="O12" s="60"/>
    </row>
    <row r="13" spans="1:15" ht="48">
      <c r="A13" s="60" t="str">
        <f>riesgos!A12</f>
        <v>Pérdida o filtración de datos sensibles durante la transferencia entre nubes.</v>
      </c>
      <c r="B13" s="53"/>
      <c r="C13" s="53"/>
      <c r="D13" s="53"/>
      <c r="E13" s="53"/>
      <c r="F13" s="54" t="s">
        <v>131</v>
      </c>
      <c r="G13" s="54"/>
      <c r="H13" s="54"/>
      <c r="I13" s="53"/>
      <c r="J13" s="53"/>
      <c r="K13" s="53"/>
      <c r="L13" s="53"/>
      <c r="M13" s="54" t="s">
        <v>132</v>
      </c>
      <c r="N13" s="54"/>
      <c r="O13" s="54"/>
    </row>
    <row r="14" spans="1:15" ht="48">
      <c r="A14" s="60" t="str">
        <f>riesgos!A13</f>
        <v>Pérdida de información por fallos en la replicación o sincronización entre entornos.</v>
      </c>
      <c r="B14" s="53"/>
      <c r="C14" s="53"/>
      <c r="D14" s="53"/>
      <c r="E14" s="53"/>
      <c r="F14" s="54" t="s">
        <v>133</v>
      </c>
      <c r="G14" s="54"/>
      <c r="H14" s="54"/>
      <c r="I14" s="53"/>
      <c r="J14" s="53"/>
      <c r="K14" s="53"/>
      <c r="L14" s="53"/>
      <c r="M14" s="54" t="s">
        <v>134</v>
      </c>
      <c r="N14" s="54"/>
      <c r="O14" s="54"/>
    </row>
    <row r="15" spans="1:15" ht="36">
      <c r="A15" s="60" t="str">
        <f>riesgos!A14</f>
        <v>Compromiso del sistema mediante la inyección de código malicioso en aplicaciones.</v>
      </c>
      <c r="B15" s="53"/>
      <c r="C15" s="53"/>
      <c r="D15" s="53"/>
      <c r="E15" s="53"/>
      <c r="F15" s="54" t="s">
        <v>135</v>
      </c>
      <c r="G15" s="76"/>
      <c r="H15" s="54"/>
      <c r="I15" s="53"/>
      <c r="J15" s="53"/>
      <c r="K15" s="53"/>
      <c r="L15" s="53"/>
      <c r="M15" s="54" t="s">
        <v>136</v>
      </c>
      <c r="N15" s="76"/>
      <c r="O15" s="54"/>
    </row>
    <row r="16" spans="1:15" ht="48">
      <c r="A16" s="60" t="str">
        <f>riesgos!A15</f>
        <v>Exposición pública de datos críticos por errores de configuración o falta de control.</v>
      </c>
      <c r="B16" s="53"/>
      <c r="C16" s="53"/>
      <c r="D16" s="53"/>
      <c r="E16" s="53"/>
      <c r="F16" s="54" t="s">
        <v>137</v>
      </c>
      <c r="G16" s="54"/>
      <c r="H16" s="54"/>
      <c r="I16" s="53"/>
      <c r="J16" s="53"/>
      <c r="K16" s="53"/>
      <c r="L16" s="53"/>
      <c r="M16" s="54" t="s">
        <v>138</v>
      </c>
      <c r="N16" s="54"/>
      <c r="O16" s="54"/>
    </row>
    <row r="17" spans="1:15" ht="48">
      <c r="A17" s="60" t="str">
        <f>riesgos!A16</f>
        <v>Incidentes de seguridad causados por políticas débiles o mal implementadas.</v>
      </c>
      <c r="B17" s="53"/>
      <c r="C17" s="53"/>
      <c r="D17" s="53"/>
      <c r="E17" s="53"/>
      <c r="F17" s="54" t="s">
        <v>139</v>
      </c>
      <c r="G17" s="54"/>
      <c r="H17" s="54"/>
      <c r="I17" s="53"/>
      <c r="J17" s="53"/>
      <c r="K17" s="53"/>
      <c r="L17" s="53"/>
      <c r="M17" s="54" t="s">
        <v>140</v>
      </c>
      <c r="N17" s="54"/>
      <c r="O17" s="54"/>
    </row>
    <row r="18" spans="1:15">
      <c r="A18" s="60">
        <f>riesgos!A17</f>
        <v>0</v>
      </c>
      <c r="B18" s="53"/>
      <c r="C18" s="53"/>
      <c r="D18" s="53"/>
      <c r="E18" s="53"/>
      <c r="F18" s="54"/>
      <c r="G18" s="54"/>
      <c r="H18" s="54"/>
      <c r="I18" s="53"/>
      <c r="J18" s="53"/>
      <c r="K18" s="53"/>
      <c r="L18" s="53"/>
      <c r="M18" s="54"/>
      <c r="N18" s="54"/>
      <c r="O18" s="54"/>
    </row>
    <row r="19" spans="1:15">
      <c r="A19" s="60">
        <f>riesgos!A18</f>
        <v>0</v>
      </c>
      <c r="B19" s="53"/>
      <c r="C19" s="53"/>
      <c r="D19" s="53"/>
      <c r="E19" s="53"/>
      <c r="F19" s="54"/>
      <c r="G19" s="54"/>
      <c r="H19" s="54"/>
      <c r="I19" s="53"/>
      <c r="J19" s="53"/>
      <c r="K19" s="53"/>
      <c r="L19" s="53"/>
      <c r="M19" s="54"/>
      <c r="N19" s="54"/>
      <c r="O19" s="54"/>
    </row>
    <row r="20" spans="1:15">
      <c r="A20" s="60">
        <f>riesgos!A19</f>
        <v>0</v>
      </c>
      <c r="B20" s="53"/>
      <c r="C20" s="53"/>
      <c r="D20" s="53"/>
      <c r="E20" s="53"/>
      <c r="F20" s="54"/>
      <c r="G20" s="54"/>
      <c r="H20" s="54"/>
      <c r="I20" s="53"/>
      <c r="J20" s="53"/>
      <c r="K20" s="53"/>
      <c r="L20" s="53"/>
      <c r="M20" s="54"/>
      <c r="N20" s="54"/>
      <c r="O20" s="54"/>
    </row>
    <row r="21" spans="1:15">
      <c r="A21" s="60">
        <f>riesgos!A20</f>
        <v>0</v>
      </c>
      <c r="B21" s="53"/>
      <c r="C21" s="53"/>
      <c r="D21" s="53"/>
      <c r="E21" s="53"/>
      <c r="F21" s="54"/>
      <c r="G21" s="54"/>
      <c r="H21" s="54"/>
      <c r="I21" s="53"/>
      <c r="J21" s="53"/>
      <c r="K21" s="53"/>
      <c r="L21" s="53"/>
      <c r="M21" s="54"/>
      <c r="N21" s="54"/>
      <c r="O21" s="54"/>
    </row>
    <row r="22" spans="1:15">
      <c r="A22" s="60">
        <f>riesgos!A21</f>
        <v>0</v>
      </c>
      <c r="B22" s="53"/>
      <c r="C22" s="53"/>
      <c r="D22" s="53"/>
      <c r="E22" s="53"/>
      <c r="F22" s="54"/>
      <c r="G22" s="54"/>
      <c r="H22" s="54"/>
      <c r="I22" s="53"/>
      <c r="J22" s="53"/>
      <c r="K22" s="53"/>
      <c r="L22" s="53"/>
      <c r="M22" s="54"/>
      <c r="N22" s="54"/>
      <c r="O22" s="54"/>
    </row>
    <row r="23" spans="1:15">
      <c r="A23" s="60">
        <f>riesgos!A22</f>
        <v>0</v>
      </c>
      <c r="B23" s="53"/>
      <c r="C23" s="53"/>
      <c r="D23" s="53"/>
      <c r="E23" s="53"/>
      <c r="F23" s="54"/>
      <c r="G23" s="54"/>
      <c r="H23" s="54"/>
      <c r="I23" s="53"/>
      <c r="J23" s="53"/>
      <c r="K23" s="53"/>
      <c r="L23" s="53"/>
      <c r="M23" s="54"/>
      <c r="N23" s="54"/>
      <c r="O23" s="54"/>
    </row>
    <row r="24" spans="1:15">
      <c r="A24" s="60">
        <f>riesgos!A23</f>
        <v>0</v>
      </c>
      <c r="B24" s="53"/>
      <c r="C24" s="53"/>
      <c r="D24" s="53"/>
      <c r="E24" s="53"/>
      <c r="F24" s="54"/>
      <c r="G24" s="54"/>
      <c r="H24" s="54"/>
      <c r="I24" s="53"/>
      <c r="J24" s="53"/>
      <c r="K24" s="53"/>
      <c r="L24" s="53"/>
      <c r="M24" s="54"/>
      <c r="N24" s="54"/>
      <c r="O24" s="54"/>
    </row>
    <row r="25" spans="1:15">
      <c r="A25" s="60">
        <f>riesgos!A24</f>
        <v>0</v>
      </c>
      <c r="B25" s="53"/>
      <c r="C25" s="53"/>
      <c r="D25" s="53"/>
      <c r="E25" s="53"/>
      <c r="F25" s="54"/>
      <c r="G25" s="54"/>
      <c r="H25" s="54"/>
      <c r="I25" s="53"/>
      <c r="J25" s="53"/>
      <c r="K25" s="53"/>
      <c r="L25" s="53"/>
      <c r="M25" s="54"/>
      <c r="N25" s="54"/>
      <c r="O25" s="54"/>
    </row>
    <row r="26" spans="1:15">
      <c r="A26" s="60">
        <f>riesgos!A25</f>
        <v>0</v>
      </c>
      <c r="B26" s="53"/>
      <c r="C26" s="53"/>
      <c r="D26" s="53"/>
      <c r="E26" s="53"/>
      <c r="F26" s="54"/>
      <c r="G26" s="54"/>
      <c r="H26" s="54"/>
      <c r="I26" s="53"/>
      <c r="J26" s="53"/>
      <c r="K26" s="53"/>
      <c r="L26" s="53"/>
      <c r="M26" s="54"/>
      <c r="N26" s="54"/>
      <c r="O26" s="54"/>
    </row>
    <row r="27" spans="1:15">
      <c r="A27" s="60">
        <f>riesgos!A26</f>
        <v>0</v>
      </c>
      <c r="B27" s="53"/>
      <c r="C27" s="53"/>
      <c r="D27" s="53"/>
      <c r="E27" s="53"/>
      <c r="F27" s="54"/>
      <c r="G27" s="54"/>
      <c r="H27" s="54"/>
      <c r="I27" s="53"/>
      <c r="J27" s="53"/>
      <c r="K27" s="53"/>
      <c r="L27" s="53"/>
      <c r="M27" s="54"/>
      <c r="N27" s="54"/>
      <c r="O27" s="54"/>
    </row>
    <row r="28" spans="1:15">
      <c r="A28" s="60">
        <f>riesgos!A27</f>
        <v>0</v>
      </c>
      <c r="B28" s="53"/>
      <c r="C28" s="53"/>
      <c r="D28" s="53"/>
      <c r="E28" s="53"/>
      <c r="F28" s="54"/>
      <c r="G28" s="54"/>
      <c r="H28" s="54"/>
      <c r="I28" s="53"/>
      <c r="J28" s="53"/>
      <c r="K28" s="53"/>
      <c r="L28" s="53"/>
      <c r="M28" s="54"/>
      <c r="N28" s="54"/>
      <c r="O28" s="54"/>
    </row>
    <row r="29" spans="1:15">
      <c r="A29" s="54"/>
      <c r="B29" s="53"/>
      <c r="C29" s="53"/>
      <c r="D29" s="53"/>
      <c r="E29" s="53"/>
      <c r="F29" s="54"/>
      <c r="G29" s="54"/>
      <c r="H29" s="54"/>
      <c r="I29" s="53"/>
      <c r="J29" s="53"/>
      <c r="K29" s="53"/>
      <c r="L29" s="53"/>
      <c r="M29" s="54"/>
      <c r="N29" s="54"/>
      <c r="O29" s="54"/>
    </row>
    <row r="30" spans="1:15">
      <c r="A30" s="54"/>
      <c r="B30" s="53"/>
      <c r="C30" s="53"/>
      <c r="D30" s="53"/>
      <c r="E30" s="53"/>
      <c r="F30" s="54"/>
      <c r="G30" s="54"/>
      <c r="H30" s="54"/>
      <c r="I30" s="53"/>
      <c r="J30" s="53"/>
      <c r="K30" s="53"/>
      <c r="L30" s="53"/>
      <c r="M30" s="54"/>
      <c r="N30" s="54"/>
      <c r="O30" s="54"/>
    </row>
    <row r="31" spans="1:15">
      <c r="A31" s="54"/>
      <c r="B31" s="53"/>
      <c r="C31" s="53"/>
      <c r="D31" s="53"/>
      <c r="E31" s="53"/>
      <c r="F31" s="54"/>
      <c r="G31" s="54"/>
      <c r="H31" s="54"/>
      <c r="I31" s="53"/>
      <c r="J31" s="53"/>
      <c r="K31" s="53"/>
      <c r="L31" s="53"/>
      <c r="M31" s="54"/>
      <c r="N31" s="54"/>
      <c r="O31" s="54"/>
    </row>
    <row r="32" spans="1:15">
      <c r="A32" s="54"/>
      <c r="B32" s="53"/>
      <c r="C32" s="53"/>
      <c r="D32" s="53"/>
      <c r="E32" s="53"/>
      <c r="F32" s="54"/>
      <c r="G32" s="54"/>
      <c r="H32" s="54"/>
      <c r="I32" s="53"/>
      <c r="J32" s="53"/>
      <c r="K32" s="53"/>
      <c r="L32" s="53"/>
      <c r="M32" s="54"/>
      <c r="N32" s="54"/>
      <c r="O32" s="54"/>
    </row>
    <row r="33" spans="1:15">
      <c r="A33" s="54"/>
      <c r="B33" s="53"/>
      <c r="C33" s="53"/>
      <c r="D33" s="53"/>
      <c r="E33" s="53"/>
      <c r="F33" s="54"/>
      <c r="G33" s="54"/>
      <c r="H33" s="54"/>
      <c r="I33" s="53"/>
      <c r="J33" s="53"/>
      <c r="K33" s="53"/>
      <c r="L33" s="53"/>
      <c r="M33" s="54"/>
      <c r="N33" s="54"/>
      <c r="O33" s="54"/>
    </row>
    <row r="34" spans="1:15">
      <c r="A34" s="54"/>
      <c r="B34" s="53"/>
      <c r="C34" s="53"/>
      <c r="D34" s="53"/>
      <c r="E34" s="53"/>
      <c r="F34" s="54"/>
      <c r="G34" s="54"/>
      <c r="H34" s="54"/>
      <c r="I34" s="53"/>
      <c r="J34" s="53"/>
      <c r="K34" s="53"/>
      <c r="L34" s="53"/>
      <c r="M34" s="54"/>
      <c r="N34" s="54"/>
      <c r="O34" s="54"/>
    </row>
    <row r="35" spans="1:15">
      <c r="A35" s="54"/>
      <c r="B35" s="54"/>
      <c r="C35" s="55"/>
      <c r="D35" s="55"/>
      <c r="E35" s="55"/>
      <c r="F35" s="54"/>
      <c r="G35" s="54"/>
      <c r="H35" s="54"/>
      <c r="I35" s="54"/>
      <c r="J35" s="55"/>
      <c r="K35" s="55"/>
      <c r="L35" s="55"/>
      <c r="M35" s="54"/>
      <c r="N35" s="54"/>
      <c r="O35" s="54"/>
    </row>
    <row r="36" spans="1:15">
      <c r="A36" s="54"/>
      <c r="B36" s="54"/>
      <c r="C36" s="55"/>
      <c r="D36" s="55"/>
      <c r="E36" s="55"/>
      <c r="F36" s="54"/>
      <c r="G36" s="54"/>
      <c r="H36" s="54"/>
      <c r="I36" s="54"/>
      <c r="J36" s="55"/>
      <c r="K36" s="55"/>
      <c r="L36" s="55"/>
      <c r="M36" s="54"/>
      <c r="N36" s="54"/>
      <c r="O36" s="54"/>
    </row>
    <row r="37" spans="1:15">
      <c r="A37" s="54"/>
      <c r="B37" s="54"/>
      <c r="C37" s="55"/>
      <c r="D37" s="55"/>
      <c r="E37" s="55"/>
      <c r="F37" s="54"/>
      <c r="G37" s="54"/>
      <c r="H37" s="54"/>
      <c r="I37" s="54"/>
      <c r="J37" s="55"/>
      <c r="K37" s="55"/>
      <c r="L37" s="55"/>
      <c r="M37" s="54"/>
      <c r="N37" s="54"/>
      <c r="O37" s="54"/>
    </row>
    <row r="38" spans="1:15">
      <c r="A38" s="54"/>
      <c r="B38" s="54"/>
      <c r="C38" s="55"/>
      <c r="D38" s="55"/>
      <c r="E38" s="55"/>
      <c r="F38" s="54"/>
      <c r="G38" s="54"/>
      <c r="H38" s="54"/>
      <c r="I38" s="54"/>
      <c r="J38" s="55"/>
      <c r="K38" s="55"/>
      <c r="L38" s="55"/>
      <c r="M38" s="54"/>
      <c r="N38" s="54"/>
      <c r="O38" s="54"/>
    </row>
    <row r="39" spans="1:15">
      <c r="A39" s="54"/>
      <c r="B39" s="54"/>
      <c r="C39" s="55"/>
      <c r="D39" s="55"/>
      <c r="E39" s="55"/>
      <c r="F39" s="54"/>
      <c r="G39" s="54"/>
      <c r="H39" s="54"/>
      <c r="I39" s="54"/>
      <c r="J39" s="55"/>
      <c r="K39" s="55"/>
      <c r="L39" s="55"/>
      <c r="M39" s="54"/>
      <c r="N39" s="54"/>
      <c r="O39" s="54"/>
    </row>
    <row r="40" spans="1:15">
      <c r="A40" s="54"/>
      <c r="B40" s="54"/>
      <c r="C40" s="55"/>
      <c r="D40" s="55"/>
      <c r="E40" s="55"/>
      <c r="F40" s="54"/>
      <c r="G40" s="54"/>
      <c r="H40" s="54"/>
      <c r="I40" s="54"/>
      <c r="J40" s="55"/>
      <c r="K40" s="55"/>
      <c r="L40" s="55"/>
      <c r="M40" s="54"/>
      <c r="N40" s="54"/>
      <c r="O40" s="54"/>
    </row>
    <row r="41" spans="1:15">
      <c r="A41" s="54"/>
      <c r="B41" s="54"/>
      <c r="C41" s="55"/>
      <c r="D41" s="55"/>
      <c r="E41" s="55"/>
      <c r="F41" s="54"/>
      <c r="G41" s="54"/>
      <c r="H41" s="54"/>
      <c r="I41" s="54"/>
      <c r="J41" s="55"/>
      <c r="K41" s="55"/>
      <c r="L41" s="55"/>
      <c r="M41" s="54"/>
      <c r="N41" s="54"/>
      <c r="O41" s="54"/>
    </row>
    <row r="42" spans="1:15">
      <c r="A42" s="54"/>
      <c r="B42" s="54"/>
      <c r="C42" s="55"/>
      <c r="D42" s="55"/>
      <c r="E42" s="55"/>
      <c r="F42" s="54"/>
      <c r="G42" s="54"/>
      <c r="H42" s="54"/>
      <c r="I42" s="54"/>
      <c r="J42" s="55"/>
      <c r="K42" s="55"/>
      <c r="L42" s="55"/>
      <c r="M42" s="54"/>
      <c r="N42" s="54"/>
      <c r="O42" s="54"/>
    </row>
    <row r="43" spans="1:15">
      <c r="A43" s="54"/>
      <c r="B43" s="54"/>
      <c r="C43" s="55"/>
      <c r="D43" s="55"/>
      <c r="E43" s="55"/>
      <c r="F43" s="54"/>
      <c r="G43" s="54"/>
      <c r="H43" s="54"/>
      <c r="I43" s="54"/>
      <c r="J43" s="55"/>
      <c r="K43" s="55"/>
      <c r="L43" s="55"/>
      <c r="M43" s="54"/>
      <c r="N43" s="54"/>
      <c r="O43" s="54"/>
    </row>
    <row r="44" spans="1:15">
      <c r="A44" s="54"/>
      <c r="B44" s="54"/>
      <c r="C44" s="55"/>
      <c r="D44" s="55"/>
      <c r="E44" s="55"/>
      <c r="F44" s="54"/>
      <c r="G44" s="54"/>
      <c r="H44" s="54"/>
      <c r="I44" s="54"/>
      <c r="J44" s="55"/>
      <c r="K44" s="55"/>
      <c r="L44" s="55"/>
      <c r="M44" s="54"/>
      <c r="N44" s="54"/>
      <c r="O44" s="54"/>
    </row>
    <row r="45" spans="1:15">
      <c r="A45" s="54"/>
      <c r="B45" s="54"/>
      <c r="C45" s="55"/>
      <c r="D45" s="55"/>
      <c r="E45" s="55"/>
      <c r="F45" s="54"/>
      <c r="G45" s="54"/>
      <c r="H45" s="54"/>
      <c r="I45" s="54"/>
      <c r="J45" s="55"/>
      <c r="K45" s="55"/>
      <c r="L45" s="55"/>
      <c r="M45" s="54"/>
      <c r="N45" s="54"/>
      <c r="O45" s="54"/>
    </row>
    <row r="46" spans="1:15">
      <c r="A46" s="54"/>
      <c r="B46" s="54"/>
      <c r="C46" s="55"/>
      <c r="D46" s="54"/>
      <c r="E46" s="55"/>
      <c r="F46" s="54"/>
      <c r="G46" s="54"/>
      <c r="H46" s="54"/>
      <c r="I46" s="54"/>
      <c r="J46" s="55"/>
      <c r="K46" s="54"/>
      <c r="L46" s="55"/>
      <c r="M46" s="54"/>
      <c r="N46" s="54"/>
      <c r="O46" s="54"/>
    </row>
    <row r="47" spans="1:15">
      <c r="A47" s="54"/>
      <c r="B47" s="54"/>
      <c r="C47" s="55"/>
      <c r="D47" s="54"/>
      <c r="E47" s="55"/>
      <c r="F47" s="54"/>
      <c r="G47" s="54"/>
      <c r="H47" s="54"/>
      <c r="I47" s="54"/>
      <c r="J47" s="55"/>
      <c r="K47" s="54"/>
      <c r="L47" s="55"/>
      <c r="M47" s="54"/>
      <c r="N47" s="54"/>
      <c r="O47" s="54"/>
    </row>
    <row r="48" spans="1:15">
      <c r="A48" s="54"/>
      <c r="B48" s="54"/>
      <c r="C48" s="55"/>
      <c r="D48" s="54"/>
      <c r="E48" s="55"/>
      <c r="F48" s="54"/>
      <c r="G48" s="54"/>
      <c r="H48" s="54"/>
      <c r="I48" s="54"/>
      <c r="J48" s="55"/>
      <c r="K48" s="54"/>
      <c r="L48" s="55"/>
      <c r="M48" s="54"/>
      <c r="N48" s="54"/>
      <c r="O48" s="54"/>
    </row>
    <row r="49" spans="1:15">
      <c r="A49" s="54"/>
      <c r="B49" s="54"/>
      <c r="C49" s="55"/>
      <c r="D49" s="55"/>
      <c r="E49" s="55"/>
      <c r="F49" s="54"/>
      <c r="G49" s="54"/>
      <c r="H49" s="54"/>
      <c r="I49" s="54"/>
      <c r="J49" s="55"/>
      <c r="K49" s="55"/>
      <c r="L49" s="55"/>
      <c r="M49" s="54"/>
      <c r="N49" s="54"/>
      <c r="O49" s="54"/>
    </row>
    <row r="50" spans="1:15">
      <c r="A50" s="54"/>
      <c r="B50" s="54"/>
      <c r="C50" s="55"/>
      <c r="D50" s="55"/>
      <c r="E50" s="55"/>
      <c r="F50" s="54"/>
      <c r="G50" s="54"/>
      <c r="H50" s="54"/>
      <c r="I50" s="54"/>
      <c r="J50" s="55"/>
      <c r="K50" s="55"/>
      <c r="L50" s="55"/>
      <c r="M50" s="54"/>
      <c r="N50" s="54"/>
      <c r="O50" s="54"/>
    </row>
    <row r="51" spans="1:15">
      <c r="A51" s="54"/>
      <c r="B51" s="54"/>
      <c r="C51" s="55"/>
      <c r="D51" s="55"/>
      <c r="E51" s="55"/>
      <c r="F51" s="54"/>
      <c r="G51" s="54"/>
      <c r="H51" s="54"/>
      <c r="I51" s="54"/>
      <c r="J51" s="55"/>
      <c r="K51" s="55"/>
      <c r="L51" s="55"/>
      <c r="M51" s="54"/>
      <c r="N51" s="54"/>
      <c r="O51" s="54"/>
    </row>
    <row r="52" spans="1:15">
      <c r="A52" s="54"/>
      <c r="B52" s="54"/>
      <c r="C52" s="55"/>
      <c r="D52" s="55"/>
      <c r="E52" s="55"/>
      <c r="F52" s="54"/>
      <c r="G52" s="54"/>
      <c r="H52" s="54"/>
      <c r="I52" s="54"/>
      <c r="J52" s="55"/>
      <c r="K52" s="55"/>
      <c r="L52" s="55"/>
      <c r="M52" s="54"/>
      <c r="N52" s="54"/>
      <c r="O52" s="54"/>
    </row>
    <row r="53" spans="1:15">
      <c r="A53" s="54"/>
      <c r="B53" s="54"/>
      <c r="C53" s="55"/>
      <c r="D53" s="55"/>
      <c r="E53" s="55"/>
      <c r="F53" s="54"/>
      <c r="G53" s="54"/>
      <c r="H53" s="54"/>
      <c r="I53" s="54"/>
      <c r="J53" s="55"/>
      <c r="K53" s="55"/>
      <c r="L53" s="55"/>
      <c r="M53" s="54"/>
      <c r="N53" s="54"/>
      <c r="O53" s="54"/>
    </row>
    <row r="54" spans="1:15">
      <c r="A54" s="54"/>
      <c r="B54" s="54"/>
      <c r="C54" s="55"/>
      <c r="D54" s="55"/>
      <c r="E54" s="55"/>
      <c r="F54" s="54"/>
      <c r="G54" s="54"/>
      <c r="H54" s="54"/>
      <c r="I54" s="54"/>
      <c r="J54" s="55"/>
      <c r="K54" s="55"/>
      <c r="L54" s="55"/>
      <c r="M54" s="54"/>
      <c r="N54" s="54"/>
      <c r="O54" s="54"/>
    </row>
    <row r="55" spans="1:15">
      <c r="A55" s="54"/>
      <c r="B55" s="54"/>
      <c r="C55" s="55"/>
      <c r="D55" s="55"/>
      <c r="E55" s="55"/>
      <c r="F55" s="54"/>
      <c r="G55" s="54"/>
      <c r="H55" s="54"/>
      <c r="I55" s="54"/>
      <c r="J55" s="55"/>
      <c r="K55" s="55"/>
      <c r="L55" s="55"/>
      <c r="M55" s="54"/>
      <c r="N55" s="54"/>
      <c r="O55" s="54"/>
    </row>
    <row r="56" spans="1:15">
      <c r="A56" s="54"/>
      <c r="B56" s="54"/>
      <c r="C56" s="55"/>
      <c r="D56" s="55"/>
      <c r="E56" s="55"/>
      <c r="F56" s="54"/>
      <c r="G56" s="54"/>
      <c r="H56" s="54"/>
      <c r="I56" s="54"/>
      <c r="J56" s="55"/>
      <c r="K56" s="55"/>
      <c r="L56" s="55"/>
      <c r="M56" s="54"/>
      <c r="N56" s="54"/>
      <c r="O56" s="54"/>
    </row>
    <row r="57" spans="1:15">
      <c r="A57" s="54"/>
      <c r="B57" s="54"/>
      <c r="C57" s="55"/>
      <c r="D57" s="55"/>
      <c r="E57" s="55"/>
      <c r="F57" s="54"/>
      <c r="G57" s="54"/>
      <c r="H57" s="54"/>
      <c r="I57" s="54"/>
      <c r="J57" s="55"/>
      <c r="K57" s="55"/>
      <c r="L57" s="55"/>
      <c r="M57" s="54"/>
      <c r="N57" s="54"/>
      <c r="O57" s="54"/>
    </row>
    <row r="58" spans="1:15">
      <c r="A58" s="54"/>
      <c r="B58" s="54"/>
      <c r="C58" s="55"/>
      <c r="D58" s="55"/>
      <c r="E58" s="55"/>
      <c r="F58" s="54"/>
      <c r="G58" s="54"/>
      <c r="H58" s="54"/>
      <c r="I58" s="54"/>
      <c r="J58" s="55"/>
      <c r="K58" s="55"/>
      <c r="L58" s="55"/>
      <c r="M58" s="54"/>
      <c r="N58" s="54"/>
      <c r="O58" s="54"/>
    </row>
    <row r="59" spans="1:15">
      <c r="A59" s="54"/>
      <c r="B59" s="54"/>
      <c r="C59" s="55"/>
      <c r="D59" s="55"/>
      <c r="E59" s="55"/>
      <c r="F59" s="54"/>
      <c r="G59" s="54"/>
      <c r="H59" s="54"/>
      <c r="I59" s="54"/>
      <c r="J59" s="55"/>
      <c r="K59" s="55"/>
      <c r="L59" s="55"/>
      <c r="M59" s="54"/>
      <c r="N59" s="54"/>
      <c r="O59" s="54"/>
    </row>
    <row r="60" spans="1:15">
      <c r="A60" s="54"/>
      <c r="B60" s="54"/>
      <c r="C60" s="55"/>
      <c r="D60" s="55"/>
      <c r="E60" s="55"/>
      <c r="F60" s="54"/>
      <c r="G60" s="54"/>
      <c r="H60" s="54"/>
      <c r="I60" s="54"/>
      <c r="J60" s="55"/>
      <c r="K60" s="55"/>
      <c r="L60" s="55"/>
      <c r="M60" s="54"/>
      <c r="N60" s="54"/>
      <c r="O60" s="54"/>
    </row>
    <row r="61" spans="1:15">
      <c r="A61" s="54"/>
      <c r="B61" s="56"/>
      <c r="C61" s="55"/>
      <c r="D61" s="55"/>
      <c r="E61" s="55"/>
      <c r="F61" s="54"/>
      <c r="G61" s="54"/>
      <c r="H61" s="54"/>
      <c r="I61" s="56"/>
      <c r="J61" s="55"/>
      <c r="K61" s="55"/>
      <c r="L61" s="55"/>
      <c r="M61" s="54"/>
      <c r="N61" s="54"/>
      <c r="O61" s="54"/>
    </row>
    <row r="62" spans="1:15">
      <c r="A62" s="54"/>
      <c r="B62" s="56"/>
      <c r="C62" s="55"/>
      <c r="D62" s="55"/>
      <c r="E62" s="55"/>
      <c r="F62" s="54"/>
      <c r="G62" s="54"/>
      <c r="H62" s="54"/>
      <c r="I62" s="56"/>
      <c r="J62" s="55"/>
      <c r="K62" s="55"/>
      <c r="L62" s="55"/>
      <c r="M62" s="54"/>
      <c r="N62" s="54"/>
      <c r="O62" s="54"/>
    </row>
    <row r="63" spans="1:15">
      <c r="A63" s="54"/>
      <c r="B63" s="56"/>
      <c r="C63" s="55"/>
      <c r="D63" s="55"/>
      <c r="E63" s="55"/>
      <c r="F63" s="54"/>
      <c r="G63" s="54"/>
      <c r="H63" s="54"/>
      <c r="I63" s="56"/>
      <c r="J63" s="55"/>
      <c r="K63" s="55"/>
      <c r="L63" s="55"/>
      <c r="M63" s="54"/>
      <c r="N63" s="54"/>
      <c r="O63" s="54"/>
    </row>
    <row r="64" spans="1:15">
      <c r="A64" s="54"/>
      <c r="B64" s="56"/>
      <c r="C64" s="55"/>
      <c r="D64" s="55"/>
      <c r="E64" s="55"/>
      <c r="F64" s="54"/>
      <c r="G64" s="54"/>
      <c r="H64" s="54"/>
      <c r="I64" s="56"/>
      <c r="J64" s="55"/>
      <c r="K64" s="55"/>
      <c r="L64" s="55"/>
      <c r="M64" s="54"/>
      <c r="N64" s="54"/>
      <c r="O64" s="54"/>
    </row>
    <row r="65" spans="1:15">
      <c r="A65" s="54"/>
      <c r="B65" s="56"/>
      <c r="C65" s="55"/>
      <c r="D65" s="55"/>
      <c r="E65" s="55"/>
      <c r="F65" s="54"/>
      <c r="G65" s="54"/>
      <c r="H65" s="54"/>
      <c r="I65" s="56"/>
      <c r="J65" s="55"/>
      <c r="K65" s="55"/>
      <c r="L65" s="55"/>
      <c r="M65" s="54"/>
      <c r="N65" s="54"/>
      <c r="O65" s="54"/>
    </row>
    <row r="66" spans="1:15">
      <c r="A66" s="54"/>
      <c r="B66" s="56"/>
      <c r="C66" s="55"/>
      <c r="D66" s="55"/>
      <c r="E66" s="55"/>
      <c r="F66" s="54"/>
      <c r="G66" s="54"/>
      <c r="H66" s="54"/>
      <c r="I66" s="56"/>
      <c r="J66" s="55"/>
      <c r="K66" s="55"/>
      <c r="L66" s="55"/>
      <c r="M66" s="54"/>
      <c r="N66" s="54"/>
      <c r="O66" s="54"/>
    </row>
    <row r="67" spans="1:15">
      <c r="A67" s="54"/>
      <c r="B67" s="55"/>
      <c r="C67" s="55"/>
      <c r="D67" s="55"/>
      <c r="E67" s="55"/>
      <c r="F67" s="54"/>
      <c r="G67" s="54"/>
      <c r="H67" s="54"/>
      <c r="I67" s="55"/>
      <c r="J67" s="55"/>
      <c r="K67" s="55"/>
      <c r="L67" s="55"/>
      <c r="M67" s="54"/>
      <c r="N67" s="54"/>
      <c r="O67" s="54"/>
    </row>
    <row r="68" spans="1:15">
      <c r="A68" s="54"/>
      <c r="B68" s="55"/>
      <c r="C68" s="55"/>
      <c r="D68" s="55"/>
      <c r="E68" s="55"/>
      <c r="F68" s="54"/>
      <c r="G68" s="54"/>
      <c r="H68" s="54"/>
      <c r="I68" s="55"/>
      <c r="J68" s="55"/>
      <c r="K68" s="55"/>
      <c r="L68" s="55"/>
      <c r="M68" s="54"/>
      <c r="N68" s="54"/>
      <c r="O68" s="54"/>
    </row>
    <row r="69" spans="1:15">
      <c r="A69" s="54"/>
      <c r="B69" s="55"/>
      <c r="C69" s="55"/>
      <c r="D69" s="55"/>
      <c r="E69" s="55"/>
      <c r="F69" s="54"/>
      <c r="G69" s="54"/>
      <c r="H69" s="54"/>
      <c r="I69" s="55"/>
      <c r="J69" s="55"/>
      <c r="K69" s="55"/>
      <c r="L69" s="55"/>
      <c r="M69" s="54"/>
      <c r="N69" s="54"/>
      <c r="O69" s="54"/>
    </row>
    <row r="70" spans="1:15">
      <c r="A70" s="54"/>
      <c r="B70" s="55"/>
      <c r="C70" s="55"/>
      <c r="D70" s="55"/>
      <c r="E70" s="55"/>
      <c r="F70" s="54"/>
      <c r="G70" s="54"/>
      <c r="H70" s="54"/>
      <c r="I70" s="55"/>
      <c r="J70" s="55"/>
      <c r="K70" s="55"/>
      <c r="L70" s="55"/>
      <c r="M70" s="54"/>
      <c r="N70" s="54"/>
      <c r="O70" s="54"/>
    </row>
    <row r="71" spans="1:15">
      <c r="A71" s="54"/>
      <c r="B71" s="55"/>
      <c r="C71" s="55"/>
      <c r="D71" s="55"/>
      <c r="E71" s="55"/>
      <c r="F71" s="54"/>
      <c r="G71" s="54"/>
      <c r="H71" s="54"/>
      <c r="I71" s="55"/>
      <c r="J71" s="55"/>
      <c r="K71" s="55"/>
      <c r="L71" s="55"/>
      <c r="M71" s="54"/>
      <c r="N71" s="54"/>
      <c r="O71" s="54"/>
    </row>
    <row r="72" spans="1:15">
      <c r="A72" s="54"/>
      <c r="B72" s="57"/>
      <c r="C72" s="55"/>
      <c r="D72" s="55"/>
      <c r="E72" s="55"/>
      <c r="F72" s="54"/>
      <c r="G72" s="54"/>
      <c r="H72" s="54"/>
      <c r="I72" s="57"/>
      <c r="J72" s="55"/>
      <c r="K72" s="55"/>
      <c r="L72" s="55"/>
      <c r="M72" s="54"/>
      <c r="N72" s="54"/>
      <c r="O72" s="54"/>
    </row>
    <row r="73" spans="1:15">
      <c r="A73" s="54"/>
      <c r="B73" s="57"/>
      <c r="C73" s="55"/>
      <c r="D73" s="55"/>
      <c r="E73" s="55"/>
      <c r="F73" s="54"/>
      <c r="G73" s="54"/>
      <c r="H73" s="54"/>
      <c r="I73" s="57"/>
      <c r="J73" s="55"/>
      <c r="K73" s="55"/>
      <c r="L73" s="55"/>
      <c r="M73" s="54"/>
      <c r="N73" s="54"/>
      <c r="O73" s="54"/>
    </row>
    <row r="74" spans="1:15">
      <c r="A74" s="54"/>
      <c r="B74" s="57"/>
      <c r="C74" s="55"/>
      <c r="D74" s="55"/>
      <c r="E74" s="55"/>
      <c r="F74" s="54"/>
      <c r="G74" s="54"/>
      <c r="H74" s="54"/>
      <c r="I74" s="57"/>
      <c r="J74" s="55"/>
      <c r="K74" s="55"/>
      <c r="L74" s="55"/>
      <c r="M74" s="54"/>
      <c r="N74" s="54"/>
      <c r="O74" s="54"/>
    </row>
    <row r="75" spans="1:15">
      <c r="A75" s="54"/>
      <c r="B75" s="57"/>
      <c r="C75" s="55"/>
      <c r="D75" s="55"/>
      <c r="E75" s="55"/>
      <c r="F75" s="54"/>
      <c r="G75" s="54"/>
      <c r="H75" s="54"/>
      <c r="I75" s="57"/>
      <c r="J75" s="55"/>
      <c r="K75" s="55"/>
      <c r="L75" s="55"/>
      <c r="M75" s="54"/>
      <c r="N75" s="54"/>
      <c r="O75" s="54"/>
    </row>
    <row r="76" spans="1:15">
      <c r="A76" s="54"/>
      <c r="B76" s="57"/>
      <c r="C76" s="55"/>
      <c r="D76" s="55"/>
      <c r="E76" s="55"/>
      <c r="F76" s="54"/>
      <c r="G76" s="54"/>
      <c r="H76" s="54"/>
      <c r="I76" s="57"/>
      <c r="J76" s="55"/>
      <c r="K76" s="55"/>
      <c r="L76" s="55"/>
      <c r="M76" s="54"/>
      <c r="N76" s="54"/>
      <c r="O76" s="54"/>
    </row>
    <row r="77" spans="1:15">
      <c r="A77" s="54"/>
      <c r="B77" s="57"/>
      <c r="C77" s="55"/>
      <c r="D77" s="55"/>
      <c r="E77" s="55"/>
      <c r="F77" s="54"/>
      <c r="G77" s="54"/>
      <c r="H77" s="54"/>
      <c r="I77" s="57"/>
      <c r="J77" s="55"/>
      <c r="K77" s="55"/>
      <c r="L77" s="55"/>
      <c r="M77" s="54"/>
      <c r="N77" s="54"/>
      <c r="O77" s="54"/>
    </row>
    <row r="78" spans="1:15">
      <c r="A78" s="54"/>
      <c r="B78" s="57"/>
      <c r="C78" s="55"/>
      <c r="D78" s="55"/>
      <c r="E78" s="55"/>
      <c r="F78" s="54"/>
      <c r="G78" s="54"/>
      <c r="H78" s="54"/>
      <c r="I78" s="57"/>
      <c r="J78" s="55"/>
      <c r="K78" s="55"/>
      <c r="L78" s="55"/>
      <c r="M78" s="54"/>
      <c r="N78" s="54"/>
      <c r="O78" s="54"/>
    </row>
    <row r="79" spans="1:15">
      <c r="A79" s="54"/>
      <c r="B79" s="57"/>
      <c r="C79" s="55"/>
      <c r="D79" s="55"/>
      <c r="E79" s="55"/>
      <c r="F79" s="54"/>
      <c r="G79" s="54"/>
      <c r="H79" s="54"/>
      <c r="I79" s="57"/>
      <c r="J79" s="55"/>
      <c r="K79" s="55"/>
      <c r="L79" s="55"/>
      <c r="M79" s="54"/>
      <c r="N79" s="54"/>
      <c r="O79" s="54"/>
    </row>
    <row r="80" spans="1:15">
      <c r="A80" s="54"/>
      <c r="B80" s="57"/>
      <c r="C80" s="55"/>
      <c r="D80" s="55"/>
      <c r="E80" s="55"/>
      <c r="F80" s="54"/>
      <c r="G80" s="54"/>
      <c r="H80" s="54"/>
      <c r="I80" s="57"/>
      <c r="J80" s="55"/>
      <c r="K80" s="55"/>
      <c r="L80" s="55"/>
      <c r="M80" s="54"/>
      <c r="N80" s="54"/>
      <c r="O80" s="54"/>
    </row>
    <row r="81" spans="1:15">
      <c r="A81" s="54"/>
      <c r="B81" s="57"/>
      <c r="C81" s="55"/>
      <c r="D81" s="55"/>
      <c r="E81" s="55"/>
      <c r="F81" s="54"/>
      <c r="G81" s="54"/>
      <c r="H81" s="54"/>
      <c r="I81" s="57"/>
      <c r="J81" s="55"/>
      <c r="K81" s="55"/>
      <c r="L81" s="55"/>
      <c r="M81" s="54"/>
      <c r="N81" s="54"/>
      <c r="O81" s="54"/>
    </row>
    <row r="82" spans="1:15">
      <c r="A82" s="54"/>
      <c r="B82" s="57"/>
      <c r="C82" s="55"/>
      <c r="D82" s="55"/>
      <c r="E82" s="55"/>
      <c r="F82" s="54"/>
      <c r="G82" s="54"/>
      <c r="H82" s="54"/>
      <c r="I82" s="57"/>
      <c r="J82" s="55"/>
      <c r="K82" s="55"/>
      <c r="L82" s="55"/>
      <c r="M82" s="54"/>
      <c r="N82" s="54"/>
      <c r="O82" s="54"/>
    </row>
    <row r="83" spans="1:15">
      <c r="A83" s="54"/>
      <c r="B83" s="57"/>
      <c r="C83" s="55"/>
      <c r="D83" s="55"/>
      <c r="E83" s="55"/>
      <c r="F83" s="54"/>
      <c r="G83" s="54"/>
      <c r="H83" s="54"/>
      <c r="I83" s="57"/>
      <c r="J83" s="55"/>
      <c r="K83" s="55"/>
      <c r="L83" s="55"/>
      <c r="M83" s="54"/>
      <c r="N83" s="54"/>
      <c r="O83" s="54"/>
    </row>
    <row r="84" spans="1:15">
      <c r="A84" s="54"/>
      <c r="B84" s="57"/>
      <c r="C84" s="55"/>
      <c r="D84" s="55"/>
      <c r="E84" s="55"/>
      <c r="F84" s="54"/>
      <c r="G84" s="54"/>
      <c r="H84" s="54"/>
      <c r="I84" s="57"/>
      <c r="J84" s="55"/>
      <c r="K84" s="55"/>
      <c r="L84" s="55"/>
      <c r="M84" s="54"/>
      <c r="N84" s="54"/>
      <c r="O84" s="54"/>
    </row>
    <row r="85" spans="1:15">
      <c r="A85" s="54"/>
      <c r="B85" s="57"/>
      <c r="C85" s="55"/>
      <c r="D85" s="55"/>
      <c r="E85" s="55"/>
      <c r="F85" s="54"/>
      <c r="G85" s="54"/>
      <c r="H85" s="54"/>
      <c r="I85" s="57"/>
      <c r="J85" s="55"/>
      <c r="K85" s="55"/>
      <c r="L85" s="55"/>
      <c r="M85" s="54"/>
      <c r="N85" s="54"/>
      <c r="O85" s="54"/>
    </row>
    <row r="86" spans="1:15">
      <c r="A86" s="54"/>
      <c r="B86" s="57"/>
      <c r="C86" s="55"/>
      <c r="D86" s="55"/>
      <c r="E86" s="55"/>
      <c r="F86" s="54"/>
      <c r="G86" s="54"/>
      <c r="H86" s="54"/>
      <c r="I86" s="57"/>
      <c r="J86" s="55"/>
      <c r="K86" s="55"/>
      <c r="L86" s="55"/>
      <c r="M86" s="54"/>
      <c r="N86" s="54"/>
      <c r="O86" s="54"/>
    </row>
    <row r="87" spans="1:15">
      <c r="A87" s="54"/>
      <c r="B87" s="57"/>
      <c r="C87" s="55"/>
      <c r="D87" s="55"/>
      <c r="E87" s="55"/>
      <c r="F87" s="54"/>
      <c r="G87" s="54"/>
      <c r="H87" s="54"/>
      <c r="I87" s="57"/>
      <c r="J87" s="55"/>
      <c r="K87" s="55"/>
      <c r="L87" s="55"/>
      <c r="M87" s="54"/>
      <c r="N87" s="54"/>
      <c r="O87" s="54"/>
    </row>
    <row r="88" spans="1:15">
      <c r="A88" s="54"/>
      <c r="B88" s="57"/>
      <c r="C88" s="55"/>
      <c r="D88" s="55"/>
      <c r="E88" s="55"/>
      <c r="F88" s="54"/>
      <c r="G88" s="54"/>
      <c r="H88" s="54"/>
      <c r="I88" s="57"/>
      <c r="J88" s="55"/>
      <c r="K88" s="55"/>
      <c r="L88" s="55"/>
      <c r="M88" s="54"/>
      <c r="N88" s="54"/>
      <c r="O88" s="54"/>
    </row>
    <row r="89" spans="1:15">
      <c r="A89" s="54"/>
      <c r="B89" s="57"/>
      <c r="C89" s="55"/>
      <c r="D89" s="55"/>
      <c r="E89" s="55"/>
      <c r="F89" s="54"/>
      <c r="G89" s="54"/>
      <c r="H89" s="54"/>
      <c r="I89" s="57"/>
      <c r="J89" s="55"/>
      <c r="K89" s="55"/>
      <c r="L89" s="55"/>
      <c r="M89" s="54"/>
      <c r="N89" s="54"/>
      <c r="O89" s="54"/>
    </row>
    <row r="90" spans="1:15">
      <c r="A90" s="54"/>
      <c r="B90" s="57"/>
      <c r="C90" s="55"/>
      <c r="D90" s="55"/>
      <c r="E90" s="55"/>
      <c r="F90" s="54"/>
      <c r="G90" s="54"/>
      <c r="H90" s="54"/>
      <c r="I90" s="57"/>
      <c r="J90" s="55"/>
      <c r="K90" s="55"/>
      <c r="L90" s="55"/>
      <c r="M90" s="54"/>
      <c r="N90" s="54"/>
      <c r="O90" s="54"/>
    </row>
    <row r="91" spans="1:15">
      <c r="A91" s="54"/>
      <c r="B91" s="57"/>
      <c r="C91" s="55"/>
      <c r="D91" s="55"/>
      <c r="E91" s="55"/>
      <c r="F91" s="54"/>
      <c r="G91" s="54"/>
      <c r="H91" s="54"/>
      <c r="I91" s="57"/>
      <c r="J91" s="55"/>
      <c r="K91" s="55"/>
      <c r="L91" s="55"/>
      <c r="M91" s="54"/>
      <c r="N91" s="54"/>
      <c r="O91" s="54"/>
    </row>
    <row r="92" spans="1:15">
      <c r="A92" s="54"/>
      <c r="B92" s="57"/>
      <c r="C92" s="55"/>
      <c r="D92" s="55"/>
      <c r="E92" s="55"/>
      <c r="F92" s="54"/>
      <c r="G92" s="54"/>
      <c r="H92" s="54"/>
      <c r="I92" s="57"/>
      <c r="J92" s="55"/>
      <c r="K92" s="55"/>
      <c r="L92" s="55"/>
      <c r="M92" s="54"/>
      <c r="N92" s="54"/>
      <c r="O92" s="54"/>
    </row>
    <row r="93" spans="1:15">
      <c r="A93" s="54"/>
      <c r="B93" s="57"/>
      <c r="C93" s="55"/>
      <c r="D93" s="55"/>
      <c r="E93" s="55"/>
      <c r="F93" s="54"/>
      <c r="G93" s="54"/>
      <c r="H93" s="54"/>
      <c r="I93" s="57"/>
      <c r="J93" s="55"/>
      <c r="K93" s="55"/>
      <c r="L93" s="55"/>
      <c r="M93" s="54"/>
      <c r="N93" s="54"/>
      <c r="O93" s="54"/>
    </row>
    <row r="94" spans="1:15">
      <c r="A94" s="54"/>
      <c r="B94" s="57"/>
      <c r="C94" s="55"/>
      <c r="D94" s="55"/>
      <c r="E94" s="55"/>
      <c r="F94" s="54"/>
      <c r="G94" s="54"/>
      <c r="H94" s="54"/>
      <c r="I94" s="57"/>
      <c r="J94" s="55"/>
      <c r="K94" s="55"/>
      <c r="L94" s="55"/>
      <c r="M94" s="54"/>
      <c r="N94" s="54"/>
      <c r="O94" s="54"/>
    </row>
    <row r="95" spans="1:15">
      <c r="A95" s="54"/>
      <c r="B95" s="57"/>
      <c r="C95" s="55"/>
      <c r="D95" s="55"/>
      <c r="E95" s="55"/>
      <c r="F95" s="54"/>
      <c r="G95" s="54"/>
      <c r="H95" s="54"/>
      <c r="I95" s="57"/>
      <c r="J95" s="55"/>
      <c r="K95" s="55"/>
      <c r="L95" s="55"/>
      <c r="M95" s="54"/>
      <c r="N95" s="54"/>
      <c r="O95" s="54"/>
    </row>
    <row r="96" spans="1:15">
      <c r="A96" s="54"/>
      <c r="B96" s="57"/>
      <c r="C96" s="55"/>
      <c r="D96" s="55"/>
      <c r="E96" s="55"/>
      <c r="F96" s="54"/>
      <c r="G96" s="54"/>
      <c r="H96" s="54"/>
      <c r="I96" s="57"/>
      <c r="J96" s="55"/>
      <c r="K96" s="55"/>
      <c r="L96" s="55"/>
      <c r="M96" s="54"/>
      <c r="N96" s="54"/>
      <c r="O96" s="54"/>
    </row>
    <row r="97" spans="1:15">
      <c r="A97" s="54"/>
      <c r="B97" s="57"/>
      <c r="C97" s="55"/>
      <c r="D97" s="55"/>
      <c r="E97" s="55"/>
      <c r="F97" s="54"/>
      <c r="G97" s="54"/>
      <c r="H97" s="54"/>
      <c r="I97" s="57"/>
      <c r="J97" s="55"/>
      <c r="K97" s="55"/>
      <c r="L97" s="55"/>
      <c r="M97" s="54"/>
      <c r="N97" s="54"/>
      <c r="O97" s="54"/>
    </row>
    <row r="98" spans="1:15">
      <c r="A98" s="54"/>
      <c r="B98" s="57"/>
      <c r="C98" s="55"/>
      <c r="D98" s="55"/>
      <c r="E98" s="55"/>
      <c r="F98" s="54"/>
      <c r="G98" s="54"/>
      <c r="H98" s="54"/>
      <c r="I98" s="57"/>
      <c r="J98" s="55"/>
      <c r="K98" s="55"/>
      <c r="L98" s="55"/>
      <c r="M98" s="54"/>
      <c r="N98" s="54"/>
      <c r="O98" s="54"/>
    </row>
    <row r="99" spans="1:15">
      <c r="A99" s="54"/>
      <c r="B99" s="55"/>
      <c r="C99" s="55"/>
      <c r="D99" s="55"/>
      <c r="E99" s="55"/>
      <c r="F99" s="54"/>
      <c r="G99" s="54"/>
      <c r="H99" s="54"/>
      <c r="I99" s="55"/>
      <c r="J99" s="55"/>
      <c r="K99" s="55"/>
      <c r="L99" s="55"/>
      <c r="M99" s="54"/>
      <c r="N99" s="54"/>
      <c r="O99" s="54"/>
    </row>
    <row r="100" spans="1:15">
      <c r="A100" s="54"/>
      <c r="B100" s="55"/>
      <c r="C100" s="55"/>
      <c r="D100" s="55"/>
      <c r="E100" s="55"/>
      <c r="F100" s="54"/>
      <c r="G100" s="54"/>
      <c r="H100" s="54"/>
      <c r="I100" s="55"/>
      <c r="J100" s="55"/>
      <c r="K100" s="55"/>
      <c r="L100" s="55"/>
      <c r="M100" s="54"/>
      <c r="N100" s="54"/>
      <c r="O100" s="54"/>
    </row>
    <row r="101" spans="1:15">
      <c r="A101" s="54"/>
      <c r="B101" s="55"/>
      <c r="C101" s="55"/>
      <c r="D101" s="55"/>
      <c r="E101" s="55"/>
      <c r="F101" s="54"/>
      <c r="G101" s="54"/>
      <c r="H101" s="54"/>
      <c r="I101" s="55"/>
      <c r="J101" s="55"/>
      <c r="K101" s="55"/>
      <c r="L101" s="55"/>
      <c r="M101" s="54"/>
      <c r="N101" s="54"/>
      <c r="O101" s="54"/>
    </row>
    <row r="102" spans="1:15">
      <c r="A102" s="54"/>
      <c r="B102" s="55"/>
      <c r="C102" s="55"/>
      <c r="D102" s="55"/>
      <c r="E102" s="55"/>
      <c r="F102" s="54"/>
      <c r="G102" s="54"/>
      <c r="H102" s="54"/>
      <c r="I102" s="55"/>
      <c r="J102" s="55"/>
      <c r="K102" s="55"/>
      <c r="L102" s="55"/>
      <c r="M102" s="54"/>
      <c r="N102" s="54"/>
      <c r="O102" s="54"/>
    </row>
    <row r="103" spans="1:15">
      <c r="A103" s="54"/>
      <c r="B103" s="55"/>
      <c r="C103" s="55"/>
      <c r="D103" s="55"/>
      <c r="E103" s="55"/>
      <c r="F103" s="54"/>
      <c r="G103" s="54"/>
      <c r="H103" s="54"/>
      <c r="I103" s="55"/>
      <c r="J103" s="55"/>
      <c r="K103" s="55"/>
      <c r="L103" s="55"/>
      <c r="M103" s="54"/>
      <c r="N103" s="54"/>
      <c r="O103" s="54"/>
    </row>
    <row r="104" spans="1:15">
      <c r="A104" s="54"/>
      <c r="B104" s="55"/>
      <c r="C104" s="55"/>
      <c r="D104" s="55"/>
      <c r="E104" s="55"/>
      <c r="F104" s="54"/>
      <c r="G104" s="54"/>
      <c r="H104" s="54"/>
      <c r="I104" s="55"/>
      <c r="J104" s="55"/>
      <c r="K104" s="55"/>
      <c r="L104" s="55"/>
      <c r="M104" s="54"/>
      <c r="N104" s="54"/>
      <c r="O104" s="54"/>
    </row>
    <row r="105" spans="1:15">
      <c r="A105" s="54"/>
      <c r="B105" s="55"/>
      <c r="C105" s="55"/>
      <c r="D105" s="55"/>
      <c r="E105" s="55"/>
      <c r="F105" s="54"/>
      <c r="G105" s="54"/>
      <c r="H105" s="54"/>
      <c r="I105" s="55"/>
      <c r="J105" s="55"/>
      <c r="K105" s="55"/>
      <c r="L105" s="55"/>
      <c r="M105" s="54"/>
      <c r="N105" s="54"/>
      <c r="O105" s="54"/>
    </row>
    <row r="106" spans="1:15">
      <c r="A106" s="54"/>
      <c r="B106" s="55"/>
      <c r="C106" s="55"/>
      <c r="D106" s="55"/>
      <c r="E106" s="55"/>
      <c r="F106" s="54"/>
      <c r="G106" s="54"/>
      <c r="H106" s="54"/>
      <c r="I106" s="55"/>
      <c r="J106" s="55"/>
      <c r="K106" s="55"/>
      <c r="L106" s="55"/>
      <c r="M106" s="54"/>
      <c r="N106" s="54"/>
      <c r="O106" s="54"/>
    </row>
    <row r="107" spans="1:15">
      <c r="A107" s="54"/>
      <c r="B107" s="55"/>
      <c r="C107" s="55"/>
      <c r="D107" s="55"/>
      <c r="E107" s="55"/>
      <c r="F107" s="54"/>
      <c r="G107" s="54"/>
      <c r="H107" s="54"/>
      <c r="I107" s="55"/>
      <c r="J107" s="55"/>
      <c r="K107" s="55"/>
      <c r="L107" s="55"/>
      <c r="M107" s="54"/>
      <c r="N107" s="54"/>
      <c r="O107" s="54"/>
    </row>
    <row r="108" spans="1:15">
      <c r="A108" s="54"/>
      <c r="B108" s="55"/>
      <c r="C108" s="55"/>
      <c r="D108" s="55"/>
      <c r="E108" s="55"/>
      <c r="F108" s="54"/>
      <c r="G108" s="54"/>
      <c r="H108" s="54"/>
      <c r="I108" s="55"/>
      <c r="J108" s="55"/>
      <c r="K108" s="55"/>
      <c r="L108" s="55"/>
      <c r="M108" s="54"/>
      <c r="N108" s="54"/>
      <c r="O108" s="54"/>
    </row>
    <row r="109" spans="1:15">
      <c r="A109" s="54"/>
      <c r="B109" s="55"/>
      <c r="C109" s="55"/>
      <c r="D109" s="55"/>
      <c r="E109" s="55"/>
      <c r="F109" s="54"/>
      <c r="G109" s="54"/>
      <c r="H109" s="54"/>
      <c r="I109" s="55"/>
      <c r="J109" s="55"/>
      <c r="K109" s="55"/>
      <c r="L109" s="55"/>
      <c r="M109" s="54"/>
      <c r="N109" s="54"/>
      <c r="O109" s="54"/>
    </row>
    <row r="110" spans="1:15">
      <c r="A110" s="54"/>
      <c r="B110" s="55"/>
      <c r="C110" s="55"/>
      <c r="D110" s="55"/>
      <c r="E110" s="55"/>
      <c r="F110" s="54"/>
      <c r="G110" s="54"/>
      <c r="H110" s="54"/>
      <c r="I110" s="55"/>
      <c r="J110" s="55"/>
      <c r="K110" s="55"/>
      <c r="L110" s="55"/>
      <c r="M110" s="54"/>
      <c r="N110" s="54"/>
      <c r="O110" s="54"/>
    </row>
    <row r="111" spans="1:15">
      <c r="A111" s="54"/>
      <c r="B111" s="55"/>
      <c r="C111" s="55"/>
      <c r="D111" s="55"/>
      <c r="E111" s="55"/>
      <c r="F111" s="54"/>
      <c r="G111" s="54"/>
      <c r="H111" s="54"/>
      <c r="I111" s="55"/>
      <c r="J111" s="55"/>
      <c r="K111" s="55"/>
      <c r="L111" s="55"/>
      <c r="M111" s="54"/>
      <c r="N111" s="54"/>
      <c r="O111" s="54"/>
    </row>
    <row r="112" spans="1:15">
      <c r="A112" s="54"/>
      <c r="B112" s="55"/>
      <c r="C112" s="55"/>
      <c r="D112" s="55"/>
      <c r="E112" s="55"/>
      <c r="F112" s="54"/>
      <c r="G112" s="54"/>
      <c r="H112" s="54"/>
      <c r="I112" s="55"/>
      <c r="J112" s="55"/>
      <c r="K112" s="55"/>
      <c r="L112" s="55"/>
      <c r="M112" s="54"/>
      <c r="N112" s="54"/>
      <c r="O112" s="54"/>
    </row>
    <row r="113" spans="1:15">
      <c r="A113" s="54"/>
      <c r="B113" s="55"/>
      <c r="C113" s="55"/>
      <c r="D113" s="55"/>
      <c r="E113" s="55"/>
      <c r="F113" s="54"/>
      <c r="G113" s="54"/>
      <c r="H113" s="54"/>
      <c r="I113" s="55"/>
      <c r="J113" s="55"/>
      <c r="K113" s="55"/>
      <c r="L113" s="55"/>
      <c r="M113" s="54"/>
      <c r="N113" s="54"/>
      <c r="O113" s="54"/>
    </row>
    <row r="114" spans="1:15">
      <c r="A114" s="54"/>
      <c r="B114" s="55"/>
      <c r="C114" s="55"/>
      <c r="D114" s="55"/>
      <c r="E114" s="55"/>
      <c r="F114" s="54"/>
      <c r="G114" s="54"/>
      <c r="H114" s="54"/>
      <c r="I114" s="55"/>
      <c r="J114" s="55"/>
      <c r="K114" s="55"/>
      <c r="L114" s="55"/>
      <c r="M114" s="54"/>
      <c r="N114" s="54"/>
      <c r="O114" s="54"/>
    </row>
    <row r="115" spans="1:15">
      <c r="A115" s="54"/>
      <c r="B115" s="55"/>
      <c r="C115" s="55"/>
      <c r="D115" s="55"/>
      <c r="E115" s="55"/>
      <c r="F115" s="54"/>
      <c r="G115" s="54"/>
      <c r="H115" s="54"/>
      <c r="I115" s="55"/>
      <c r="J115" s="55"/>
      <c r="K115" s="55"/>
      <c r="L115" s="55"/>
      <c r="M115" s="54"/>
      <c r="N115" s="54"/>
      <c r="O115" s="54"/>
    </row>
    <row r="116" spans="1:15">
      <c r="A116" s="54"/>
      <c r="B116" s="55"/>
      <c r="C116" s="55"/>
      <c r="D116" s="55"/>
      <c r="E116" s="55"/>
      <c r="F116" s="54"/>
      <c r="G116" s="54"/>
      <c r="H116" s="54"/>
      <c r="I116" s="55"/>
      <c r="J116" s="55"/>
      <c r="K116" s="55"/>
      <c r="L116" s="55"/>
      <c r="M116" s="54"/>
      <c r="N116" s="54"/>
      <c r="O116" s="54"/>
    </row>
    <row r="117" spans="1:15">
      <c r="A117" s="54"/>
      <c r="B117" s="55"/>
      <c r="C117" s="55"/>
      <c r="D117" s="55"/>
      <c r="E117" s="55"/>
      <c r="F117" s="54"/>
      <c r="G117" s="54"/>
      <c r="H117" s="54"/>
      <c r="I117" s="55"/>
      <c r="J117" s="55"/>
      <c r="K117" s="55"/>
      <c r="L117" s="55"/>
      <c r="M117" s="54"/>
      <c r="N117" s="54"/>
      <c r="O117" s="54"/>
    </row>
    <row r="118" spans="1:15">
      <c r="A118" s="54"/>
      <c r="B118" s="55"/>
      <c r="C118" s="55"/>
      <c r="D118" s="55"/>
      <c r="E118" s="55"/>
      <c r="F118" s="54"/>
      <c r="G118" s="54"/>
      <c r="H118" s="54"/>
      <c r="I118" s="55"/>
      <c r="J118" s="55"/>
      <c r="K118" s="55"/>
      <c r="L118" s="55"/>
      <c r="M118" s="54"/>
      <c r="N118" s="54"/>
      <c r="O118" s="54"/>
    </row>
    <row r="119" spans="1:15">
      <c r="A119" s="54"/>
      <c r="B119" s="55"/>
      <c r="C119" s="55"/>
      <c r="D119" s="55"/>
      <c r="E119" s="55"/>
      <c r="F119" s="54"/>
      <c r="G119" s="54"/>
      <c r="H119" s="54"/>
      <c r="I119" s="55"/>
      <c r="J119" s="55"/>
      <c r="K119" s="55"/>
      <c r="L119" s="55"/>
      <c r="M119" s="54"/>
      <c r="N119" s="54"/>
      <c r="O119" s="54"/>
    </row>
    <row r="120" spans="1:15">
      <c r="A120" s="54"/>
      <c r="B120" s="55"/>
      <c r="C120" s="55"/>
      <c r="D120" s="55"/>
      <c r="E120" s="55"/>
      <c r="F120" s="54"/>
      <c r="G120" s="54"/>
      <c r="H120" s="54"/>
      <c r="I120" s="55"/>
      <c r="J120" s="55"/>
      <c r="K120" s="55"/>
      <c r="L120" s="55"/>
      <c r="M120" s="54"/>
      <c r="N120" s="54"/>
      <c r="O120" s="54"/>
    </row>
    <row r="121" spans="1:15">
      <c r="A121" s="54"/>
      <c r="B121" s="55"/>
      <c r="C121" s="55"/>
      <c r="D121" s="55"/>
      <c r="E121" s="55"/>
      <c r="F121" s="54"/>
      <c r="G121" s="54"/>
      <c r="H121" s="54"/>
      <c r="I121" s="55"/>
      <c r="J121" s="55"/>
      <c r="K121" s="55"/>
      <c r="L121" s="55"/>
      <c r="M121" s="54"/>
      <c r="N121" s="54"/>
      <c r="O121" s="54"/>
    </row>
    <row r="122" spans="1:15">
      <c r="A122" s="54"/>
      <c r="B122" s="55"/>
      <c r="C122" s="55"/>
      <c r="D122" s="55"/>
      <c r="E122" s="55"/>
      <c r="F122" s="54"/>
      <c r="G122" s="54"/>
      <c r="H122" s="54"/>
      <c r="I122" s="55"/>
      <c r="J122" s="55"/>
      <c r="K122" s="55"/>
      <c r="L122" s="55"/>
      <c r="M122" s="54"/>
      <c r="N122" s="54"/>
      <c r="O122" s="54"/>
    </row>
    <row r="123" spans="1:15">
      <c r="A123" s="54"/>
      <c r="B123" s="55"/>
      <c r="C123" s="55"/>
      <c r="D123" s="55"/>
      <c r="E123" s="55"/>
      <c r="F123" s="54"/>
      <c r="G123" s="54"/>
      <c r="H123" s="54"/>
      <c r="I123" s="55"/>
      <c r="J123" s="55"/>
      <c r="K123" s="55"/>
      <c r="L123" s="55"/>
      <c r="M123" s="54"/>
      <c r="N123" s="54"/>
      <c r="O123" s="54"/>
    </row>
    <row r="124" spans="1:15">
      <c r="A124" s="54"/>
      <c r="B124" s="55"/>
      <c r="C124" s="55"/>
      <c r="D124" s="55"/>
      <c r="E124" s="55"/>
      <c r="F124" s="54"/>
      <c r="G124" s="54"/>
      <c r="H124" s="54"/>
      <c r="I124" s="55"/>
      <c r="J124" s="55"/>
      <c r="K124" s="55"/>
      <c r="L124" s="55"/>
      <c r="M124" s="54"/>
      <c r="N124" s="54"/>
      <c r="O124" s="54"/>
    </row>
    <row r="125" spans="1:15">
      <c r="A125" s="54"/>
      <c r="B125" s="55"/>
      <c r="C125" s="55"/>
      <c r="D125" s="55"/>
      <c r="E125" s="55"/>
      <c r="F125" s="54"/>
      <c r="G125" s="54"/>
      <c r="H125" s="54"/>
      <c r="I125" s="55"/>
      <c r="J125" s="55"/>
      <c r="K125" s="55"/>
      <c r="L125" s="55"/>
      <c r="M125" s="54"/>
      <c r="N125" s="54"/>
      <c r="O125" s="54"/>
    </row>
    <row r="126" spans="1:15">
      <c r="A126" s="54"/>
      <c r="B126" s="55"/>
      <c r="C126" s="55"/>
      <c r="D126" s="55"/>
      <c r="E126" s="55"/>
      <c r="F126" s="54"/>
      <c r="G126" s="54"/>
      <c r="H126" s="54"/>
      <c r="I126" s="55"/>
      <c r="J126" s="55"/>
      <c r="K126" s="55"/>
      <c r="L126" s="55"/>
      <c r="M126" s="54"/>
      <c r="N126" s="54"/>
      <c r="O126" s="54"/>
    </row>
    <row r="127" spans="1:15">
      <c r="A127" s="54"/>
      <c r="B127" s="55"/>
      <c r="C127" s="55"/>
      <c r="D127" s="55"/>
      <c r="E127" s="55"/>
      <c r="F127" s="54"/>
      <c r="G127" s="54"/>
      <c r="H127" s="54"/>
      <c r="I127" s="55"/>
      <c r="J127" s="55"/>
      <c r="K127" s="55"/>
      <c r="L127" s="55"/>
      <c r="M127" s="54"/>
      <c r="N127" s="54"/>
      <c r="O127" s="54"/>
    </row>
    <row r="128" spans="1:15">
      <c r="A128" s="54"/>
      <c r="B128" s="55"/>
      <c r="C128" s="55"/>
      <c r="D128" s="55"/>
      <c r="E128" s="55"/>
      <c r="F128" s="54"/>
      <c r="G128" s="54"/>
      <c r="H128" s="54"/>
      <c r="I128" s="55"/>
      <c r="J128" s="55"/>
      <c r="K128" s="55"/>
      <c r="L128" s="55"/>
      <c r="M128" s="54"/>
      <c r="N128" s="54"/>
      <c r="O128" s="54"/>
    </row>
    <row r="129" spans="1:15">
      <c r="A129" s="54"/>
      <c r="B129" s="55"/>
      <c r="C129" s="55"/>
      <c r="D129" s="55"/>
      <c r="E129" s="55"/>
      <c r="F129" s="54"/>
      <c r="G129" s="54"/>
      <c r="H129" s="54"/>
      <c r="I129" s="55"/>
      <c r="J129" s="55"/>
      <c r="K129" s="55"/>
      <c r="L129" s="55"/>
      <c r="M129" s="54"/>
      <c r="N129" s="54"/>
      <c r="O129" s="54"/>
    </row>
    <row r="130" spans="1:15">
      <c r="A130" s="54"/>
      <c r="B130" s="55"/>
      <c r="C130" s="55"/>
      <c r="D130" s="55"/>
      <c r="E130" s="55"/>
      <c r="F130" s="54"/>
      <c r="G130" s="54"/>
      <c r="H130" s="54"/>
      <c r="I130" s="55"/>
      <c r="J130" s="55"/>
      <c r="K130" s="55"/>
      <c r="L130" s="55"/>
      <c r="M130" s="54"/>
      <c r="N130" s="54"/>
      <c r="O130" s="54"/>
    </row>
    <row r="131" spans="1:15" ht="18">
      <c r="A131" s="58"/>
    </row>
    <row r="132" spans="1:15" ht="18">
      <c r="A132" s="59"/>
    </row>
    <row r="133" spans="1:15" ht="18">
      <c r="A133" s="59"/>
    </row>
    <row r="134" spans="1:15" ht="18">
      <c r="A134" s="59"/>
    </row>
    <row r="135" spans="1:15" ht="18">
      <c r="A135" s="59"/>
    </row>
    <row r="136" spans="1:15" ht="18">
      <c r="A136" s="59"/>
    </row>
    <row r="137" spans="1:15" ht="18">
      <c r="A137" s="59"/>
    </row>
    <row r="138" spans="1:15" ht="18">
      <c r="A138" s="59"/>
    </row>
    <row r="139" spans="1:15" ht="18">
      <c r="A139" s="59"/>
    </row>
    <row r="140" spans="1:15" ht="18">
      <c r="A140" s="59"/>
    </row>
    <row r="141" spans="1:15" ht="18">
      <c r="A141" s="59"/>
    </row>
    <row r="142" spans="1:15" ht="18">
      <c r="A142" s="59"/>
    </row>
    <row r="143" spans="1:15" ht="18">
      <c r="A143" s="59"/>
    </row>
    <row r="144" spans="1:15" ht="18">
      <c r="A144" s="59"/>
    </row>
    <row r="145" spans="1:1" ht="18">
      <c r="A145" s="59"/>
    </row>
    <row r="146" spans="1:1" ht="18">
      <c r="A146" s="59"/>
    </row>
    <row r="147" spans="1:1" ht="18">
      <c r="A147" s="59"/>
    </row>
    <row r="148" spans="1:1" ht="18">
      <c r="A148" s="59"/>
    </row>
    <row r="149" spans="1:1" ht="18">
      <c r="A149" s="59"/>
    </row>
    <row r="150" spans="1:1" ht="18">
      <c r="A150" s="59"/>
    </row>
  </sheetData>
  <mergeCells count="9">
    <mergeCell ref="M1:M2"/>
    <mergeCell ref="N1:N2"/>
    <mergeCell ref="O1:O2"/>
    <mergeCell ref="I1:L1"/>
    <mergeCell ref="A1:A2"/>
    <mergeCell ref="B1:E1"/>
    <mergeCell ref="F1:F2"/>
    <mergeCell ref="G1:G2"/>
    <mergeCell ref="H1:H2"/>
  </mergeCells>
  <phoneticPr fontId="2" type="noConversion"/>
  <pageMargins left="0.75" right="0.75" top="1" bottom="1" header="0" footer="0"/>
  <pageSetup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5271ABFF9914D45BD5FDE65E2D55BF1" ma:contentTypeVersion="4" ma:contentTypeDescription="Crear nuevo documento." ma:contentTypeScope="" ma:versionID="3abb7908a2673d2f1e4d31d2c08eed5b">
  <xsd:schema xmlns:xsd="http://www.w3.org/2001/XMLSchema" xmlns:xs="http://www.w3.org/2001/XMLSchema" xmlns:p="http://schemas.microsoft.com/office/2006/metadata/properties" xmlns:ns2="3d32e414-4de3-4925-b708-c0851b82acf6" targetNamespace="http://schemas.microsoft.com/office/2006/metadata/properties" ma:root="true" ma:fieldsID="5fd311b8dcf1acbbd666a47ed405211f" ns2:_="">
    <xsd:import namespace="3d32e414-4de3-4925-b708-c0851b82ac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32e414-4de3-4925-b708-c0851b82ac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8A8BD0-6F9D-4F4C-BB95-619BDE2510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32e414-4de3-4925-b708-c0851b82acf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10D042-0A49-444B-B591-17C8598CEB44}">
  <ds:schemaRefs>
    <ds:schemaRef ds:uri="http://schemas.openxmlformats.org/package/2006/metadata/core-properties"/>
    <ds:schemaRef ds:uri="http://purl.org/dc/dcmitype/"/>
    <ds:schemaRef ds:uri="http://purl.org/dc/terms/"/>
    <ds:schemaRef ds:uri="3d32e414-4de3-4925-b708-c0851b82acf6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D92BEC2-7833-453A-BDC3-D48F95C28F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riesgos</vt:lpstr>
      <vt:lpstr>Contexto</vt:lpstr>
      <vt:lpstr>TABLAS</vt:lpstr>
      <vt:lpstr>calificacion-Control</vt:lpstr>
      <vt:lpstr>Aceptabilidad-Control</vt:lpstr>
      <vt:lpstr>tratamiento</vt:lpstr>
    </vt:vector>
  </TitlesOfParts>
  <Company>UNE TELECOMUNICACIONES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Fernando Vargas M</dc:creator>
  <cp:lastModifiedBy>Usuario</cp:lastModifiedBy>
  <cp:lastPrinted>2008-08-13T19:55:13Z</cp:lastPrinted>
  <dcterms:created xsi:type="dcterms:W3CDTF">2008-08-13T17:40:33Z</dcterms:created>
  <dcterms:modified xsi:type="dcterms:W3CDTF">2025-06-08T05:57:57Z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0x010100D5271ABFF9914D45BD5FDE65E2D55BF1</vt:lpwstr>
  </property>
</Properties>
</file>